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270" windowWidth="14625" windowHeight="8190" tabRatio="264" firstSheet="11" activeTab="11"/>
  </bookViews>
  <sheets>
    <sheet name="Risultati" sheetId="1" r:id="rId1"/>
    <sheet name="Prova1" sheetId="2" r:id="rId2"/>
    <sheet name="Prova2" sheetId="3" r:id="rId3"/>
    <sheet name="Foglio3" sheetId="4" r:id="rId4"/>
    <sheet name="SERINA 2013" sheetId="5" r:id="rId5"/>
    <sheet name="G1F" sheetId="6" r:id="rId6"/>
    <sheet name="G1M" sheetId="7" r:id="rId7"/>
    <sheet name="G2F" sheetId="8" r:id="rId8"/>
    <sheet name="G2M" sheetId="9" r:id="rId9"/>
    <sheet name="G3F" sheetId="10" r:id="rId10"/>
    <sheet name="G3M" sheetId="11" r:id="rId11"/>
    <sheet name="G4F" sheetId="12" r:id="rId12"/>
    <sheet name="G4M" sheetId="13" r:id="rId13"/>
    <sheet name="G5F" sheetId="14" r:id="rId14"/>
    <sheet name="G5M" sheetId="15" r:id="rId15"/>
    <sheet name="G6F" sheetId="16" r:id="rId16"/>
    <sheet name="G6M" sheetId="17" r:id="rId17"/>
    <sheet name="Foglio1" sheetId="18" r:id="rId18"/>
  </sheets>
  <definedNames>
    <definedName name="_xlnm.Print_Area" localSheetId="17">'Foglio1'!$A$1:$A$7</definedName>
    <definedName name="_xlnm.Print_Area" localSheetId="5">'G1F'!$A$1:$S$23</definedName>
    <definedName name="_xlnm.Print_Area" localSheetId="6">'G1M'!$A$1:$S$23</definedName>
    <definedName name="_xlnm.Print_Area" localSheetId="7">'G2F'!$A$1:$S$19</definedName>
    <definedName name="_xlnm.Print_Area" localSheetId="8">'G2M'!$A$1:$S$27</definedName>
    <definedName name="_xlnm.Print_Area" localSheetId="9">'G3F'!$A$1:$S$16</definedName>
    <definedName name="_xlnm.Print_Area" localSheetId="10">'G3M'!$A$1:$S$37</definedName>
    <definedName name="_xlnm.Print_Area" localSheetId="11">'G4F'!$A$1:$S$19</definedName>
    <definedName name="_xlnm.Print_Area" localSheetId="12">'G4M'!$A$1:$S$33</definedName>
    <definedName name="_xlnm.Print_Area" localSheetId="13">'G5F'!$A$1:$S$19</definedName>
    <definedName name="_xlnm.Print_Area" localSheetId="14">'G5M'!$A$1:$S$37</definedName>
    <definedName name="_xlnm.Print_Area" localSheetId="15">'G6F'!$A$1:$S$20</definedName>
    <definedName name="_xlnm.Print_Area" localSheetId="16">'G6M'!$A$1:$S$27</definedName>
  </definedNames>
  <calcPr fullCalcOnLoad="1"/>
</workbook>
</file>

<file path=xl/sharedStrings.xml><?xml version="1.0" encoding="utf-8"?>
<sst xmlns="http://schemas.openxmlformats.org/spreadsheetml/2006/main" count="2952" uniqueCount="682">
  <si>
    <t>FCI</t>
  </si>
  <si>
    <t>FEDERAZIONE CICLISTICA ITALIANA</t>
  </si>
  <si>
    <t>CONI</t>
  </si>
  <si>
    <r>
      <t xml:space="preserve">n. Gara:  </t>
    </r>
    <r>
      <rPr>
        <b/>
        <sz val="12"/>
        <color indexed="8"/>
        <rFont val="Arial"/>
        <family val="2"/>
      </rPr>
      <t>42727</t>
    </r>
  </si>
  <si>
    <t>Tempi di Arrivo</t>
  </si>
  <si>
    <r>
      <t xml:space="preserve">Titolo della gara: </t>
    </r>
    <r>
      <rPr>
        <b/>
        <sz val="12"/>
        <color indexed="8"/>
        <rFont val="Arial"/>
        <family val="2"/>
      </rPr>
      <t>7° Downhill Città San Pellegrino</t>
    </r>
  </si>
  <si>
    <r>
      <t xml:space="preserve">Data: </t>
    </r>
    <r>
      <rPr>
        <b/>
        <sz val="12"/>
        <color indexed="8"/>
        <rFont val="Arial"/>
        <family val="2"/>
      </rPr>
      <t>1 luglio 2012</t>
    </r>
  </si>
  <si>
    <r>
      <t xml:space="preserve">Località: </t>
    </r>
    <r>
      <rPr>
        <b/>
        <sz val="12"/>
        <color indexed="8"/>
        <rFont val="Arial"/>
        <family val="2"/>
      </rPr>
      <t>San Pellegrino Terme (BG)</t>
    </r>
  </si>
  <si>
    <r>
      <t xml:space="preserve">Società Organizzatrice: </t>
    </r>
    <r>
      <rPr>
        <b/>
        <sz val="12"/>
        <color indexed="8"/>
        <rFont val="Arial"/>
        <family val="2"/>
      </rPr>
      <t>A.S.D. Zande Team</t>
    </r>
  </si>
  <si>
    <t>Tempi</t>
  </si>
  <si>
    <t>Classifica in Tempo Reale</t>
  </si>
  <si>
    <t>Dorsale</t>
  </si>
  <si>
    <t>CodiceFCI</t>
  </si>
  <si>
    <t>NomeTesserato</t>
  </si>
  <si>
    <t>CodiceCat</t>
  </si>
  <si>
    <t>CodiceSocieta</t>
  </si>
  <si>
    <t>NomeSocieta</t>
  </si>
  <si>
    <t>Reg</t>
  </si>
  <si>
    <t>Data nascita</t>
  </si>
  <si>
    <t>Sesso</t>
  </si>
  <si>
    <t>am/ago</t>
  </si>
  <si>
    <t>1a Manche</t>
  </si>
  <si>
    <t>2a Manche</t>
  </si>
  <si>
    <t>Miglior tempo</t>
  </si>
  <si>
    <t>Miglior Tempo</t>
  </si>
  <si>
    <t>599484R</t>
  </si>
  <si>
    <t>FRATTINI PAOLO</t>
  </si>
  <si>
    <t>M5</t>
  </si>
  <si>
    <t>02D1913</t>
  </si>
  <si>
    <t>BIKERS PETOSINO SCUOLA MTB - A.S.D.</t>
  </si>
  <si>
    <t>02</t>
  </si>
  <si>
    <t>28/03/1959</t>
  </si>
  <si>
    <t>M</t>
  </si>
  <si>
    <t>am</t>
  </si>
  <si>
    <t>880350K</t>
  </si>
  <si>
    <t>SERRA GIOVANNI</t>
  </si>
  <si>
    <t>02R3963</t>
  </si>
  <si>
    <t>TEAM CYCLE CLASSIC</t>
  </si>
  <si>
    <t>03/08/1959</t>
  </si>
  <si>
    <t>-</t>
  </si>
  <si>
    <t>521948S</t>
  </si>
  <si>
    <t>BATTAGLIA EDGARDO</t>
  </si>
  <si>
    <t>24/08/1961</t>
  </si>
  <si>
    <t>719116W</t>
  </si>
  <si>
    <t>BIAVA DANILO</t>
  </si>
  <si>
    <t>02/03/1962</t>
  </si>
  <si>
    <t>988543Z</t>
  </si>
  <si>
    <t>POMATI MARAZZI WALTER</t>
  </si>
  <si>
    <t>02M3616</t>
  </si>
  <si>
    <t>ZANDE TEAM</t>
  </si>
  <si>
    <t>24/08/1962</t>
  </si>
  <si>
    <t>954646D</t>
  </si>
  <si>
    <t>FANTINI FABIANO MIRKO</t>
  </si>
  <si>
    <t>M4</t>
  </si>
  <si>
    <t>02T3718</t>
  </si>
  <si>
    <t>NEWSCHOOLSHOP</t>
  </si>
  <si>
    <t>18/09/1965</t>
  </si>
  <si>
    <t>542354B</t>
  </si>
  <si>
    <t>RIPAMONTI SERGIO</t>
  </si>
  <si>
    <t>13/03/1967</t>
  </si>
  <si>
    <t>542471Z</t>
  </si>
  <si>
    <t>LAZZARI ALEX</t>
  </si>
  <si>
    <t>M3</t>
  </si>
  <si>
    <t>10/11/1970</t>
  </si>
  <si>
    <t>781259L</t>
  </si>
  <si>
    <t>CORTINOVIS DARIO</t>
  </si>
  <si>
    <t>M1</t>
  </si>
  <si>
    <t>30/09/1981</t>
  </si>
  <si>
    <t>943653H</t>
  </si>
  <si>
    <t>CESPEDES VERA OMAR SEBASTIAN</t>
  </si>
  <si>
    <t>ELMT</t>
  </si>
  <si>
    <t>02Z3859</t>
  </si>
  <si>
    <t>LE MARMOTTE LORETO</t>
  </si>
  <si>
    <t>01/09/1984</t>
  </si>
  <si>
    <t>943655B</t>
  </si>
  <si>
    <t>CESPEDES VERA JONATHAN MOISES</t>
  </si>
  <si>
    <t>13/10/1985</t>
  </si>
  <si>
    <t>808501C</t>
  </si>
  <si>
    <t>ZILIOLI DANIELE</t>
  </si>
  <si>
    <t>02P3785</t>
  </si>
  <si>
    <t>CICLISTI VALGANDINO</t>
  </si>
  <si>
    <t>05/08/1984</t>
  </si>
  <si>
    <t>808477B</t>
  </si>
  <si>
    <t>SPAMPATTI MARCO</t>
  </si>
  <si>
    <t>31/12/1984</t>
  </si>
  <si>
    <r>
      <t xml:space="preserve">Società: </t>
    </r>
    <r>
      <rPr>
        <b/>
        <sz val="12"/>
        <color indexed="8"/>
        <rFont val="Arial"/>
        <family val="2"/>
      </rPr>
      <t>02Y0282</t>
    </r>
  </si>
  <si>
    <r>
      <t xml:space="preserve">n. Gara:  </t>
    </r>
    <r>
      <rPr>
        <b/>
        <sz val="12"/>
        <color indexed="8"/>
        <rFont val="Arial"/>
        <family val="2"/>
      </rPr>
      <t>41911</t>
    </r>
  </si>
  <si>
    <r>
      <t>Titolo della gara: 6</t>
    </r>
    <r>
      <rPr>
        <b/>
        <sz val="12"/>
        <color indexed="8"/>
        <rFont val="Arial"/>
        <family val="2"/>
      </rPr>
      <t>° GP BCC Sorisole-Lepreno</t>
    </r>
  </si>
  <si>
    <r>
      <t>Data: 8</t>
    </r>
    <r>
      <rPr>
        <b/>
        <sz val="12"/>
        <color indexed="8"/>
        <rFont val="Arial"/>
        <family val="2"/>
      </rPr>
      <t xml:space="preserve"> luglio 2012</t>
    </r>
  </si>
  <si>
    <r>
      <t xml:space="preserve">Località: </t>
    </r>
    <r>
      <rPr>
        <b/>
        <sz val="12"/>
        <color indexed="8"/>
        <rFont val="Arial"/>
        <family val="2"/>
      </rPr>
      <t>Serina (BG)</t>
    </r>
  </si>
  <si>
    <r>
      <t xml:space="preserve">Società Organizzatrice: </t>
    </r>
    <r>
      <rPr>
        <b/>
        <sz val="12"/>
        <color indexed="8"/>
        <rFont val="Arial"/>
        <family val="2"/>
      </rPr>
      <t>Pol. Sorisolese</t>
    </r>
  </si>
  <si>
    <t>orario</t>
  </si>
  <si>
    <t>SEGHEZZI MARTINA</t>
  </si>
  <si>
    <t>722897R</t>
  </si>
  <si>
    <t>G1F</t>
  </si>
  <si>
    <t>ITA20050731</t>
  </si>
  <si>
    <t>GHISALBESE A.S.D.</t>
  </si>
  <si>
    <t>02X0580</t>
  </si>
  <si>
    <t>F</t>
  </si>
  <si>
    <t>DONADONI ANNAGIULIA</t>
  </si>
  <si>
    <t>719303J</t>
  </si>
  <si>
    <t>ITA20050806</t>
  </si>
  <si>
    <t>NATURANI MARTINA</t>
  </si>
  <si>
    <t>998330H</t>
  </si>
  <si>
    <t>ITA20050210</t>
  </si>
  <si>
    <t>A.S.D. CADEO CARPANETO</t>
  </si>
  <si>
    <t>07A0007</t>
  </si>
  <si>
    <t>GUALDI GIORGIA</t>
  </si>
  <si>
    <t>808085W</t>
  </si>
  <si>
    <t>ITA20051220</t>
  </si>
  <si>
    <t>MTB PARRE</t>
  </si>
  <si>
    <t>02U1860</t>
  </si>
  <si>
    <t>PERRONE THOMAS</t>
  </si>
  <si>
    <t>729147F</t>
  </si>
  <si>
    <t>G1M</t>
  </si>
  <si>
    <t>ITA20050218</t>
  </si>
  <si>
    <t>CAVALLERI FEDERICO</t>
  </si>
  <si>
    <t>807564Z</t>
  </si>
  <si>
    <t>ITA20050818</t>
  </si>
  <si>
    <t>PIROVANO JACOPO</t>
  </si>
  <si>
    <t>700813B</t>
  </si>
  <si>
    <t>ITA20050428</t>
  </si>
  <si>
    <t>AXEVO-ALBA OROBIA BIKE ASD</t>
  </si>
  <si>
    <t>02D0220</t>
  </si>
  <si>
    <t>NAVONI STEFANO</t>
  </si>
  <si>
    <t>795517M</t>
  </si>
  <si>
    <t>ITA20050606</t>
  </si>
  <si>
    <t>AGAZZI RICCARDO</t>
  </si>
  <si>
    <t>717859D</t>
  </si>
  <si>
    <t>ITA20050422</t>
  </si>
  <si>
    <t>BELOTTI ANDREA</t>
  </si>
  <si>
    <t>805386V</t>
  </si>
  <si>
    <t>ITA20050424</t>
  </si>
  <si>
    <t>GRUPPO ALPINISTICO NEMBRESE MTB</t>
  </si>
  <si>
    <t>02B2037</t>
  </si>
  <si>
    <t>TOMASONI ANDREA</t>
  </si>
  <si>
    <t>704765J</t>
  </si>
  <si>
    <t>ITA20050118</t>
  </si>
  <si>
    <t>SCUOLA MTB SAN PAOLO D'ARGON</t>
  </si>
  <si>
    <t>02V3377</t>
  </si>
  <si>
    <t>BRENA ALBERTO</t>
  </si>
  <si>
    <t>806603G</t>
  </si>
  <si>
    <t>ITA20050929</t>
  </si>
  <si>
    <t>FERRARA GIORGIO</t>
  </si>
  <si>
    <t>796849B</t>
  </si>
  <si>
    <t>ITA20051009</t>
  </si>
  <si>
    <t>SIRONE BIKE ASD</t>
  </si>
  <si>
    <t>02Q3611</t>
  </si>
  <si>
    <t>TEAM BIKE TRESCORE B. A.S.D.</t>
  </si>
  <si>
    <t>02Q2507</t>
  </si>
  <si>
    <t>MINOTTI CHIARA</t>
  </si>
  <si>
    <t>713780E</t>
  </si>
  <si>
    <t>G2F</t>
  </si>
  <si>
    <t>ITA20040322</t>
  </si>
  <si>
    <t>MTB FELICE GIMONDI</t>
  </si>
  <si>
    <t>02H2197</t>
  </si>
  <si>
    <t>ACETI NICOLO'</t>
  </si>
  <si>
    <t>705833Y</t>
  </si>
  <si>
    <t>G2M</t>
  </si>
  <si>
    <t>ITA20040331</t>
  </si>
  <si>
    <t>PIATTI EDOARDO</t>
  </si>
  <si>
    <t>729895W</t>
  </si>
  <si>
    <t>ITA20041203</t>
  </si>
  <si>
    <t>BRAMATI CHRISTIAN</t>
  </si>
  <si>
    <t>976805U</t>
  </si>
  <si>
    <t>ITA20040701</t>
  </si>
  <si>
    <t>TEAM BRAMATI</t>
  </si>
  <si>
    <t>02S2343</t>
  </si>
  <si>
    <t>GROSSULE MARCO</t>
  </si>
  <si>
    <t>711463S</t>
  </si>
  <si>
    <t>ITA20041112</t>
  </si>
  <si>
    <t>MTB INCREA BRUGHERIO ASD</t>
  </si>
  <si>
    <t>02W3745</t>
  </si>
  <si>
    <t>DENTI ANDREA</t>
  </si>
  <si>
    <t>721961X</t>
  </si>
  <si>
    <t>ITA20041122</t>
  </si>
  <si>
    <t>AGAZZI LUCA</t>
  </si>
  <si>
    <t>701220R</t>
  </si>
  <si>
    <t>ITA20041005</t>
  </si>
  <si>
    <t>SPIRANO CICLISMO</t>
  </si>
  <si>
    <t>02Y1254</t>
  </si>
  <si>
    <t>FERRANDO DAVIDE</t>
  </si>
  <si>
    <t>712703C</t>
  </si>
  <si>
    <t>ITA20040304</t>
  </si>
  <si>
    <t>BONATI LUCA</t>
  </si>
  <si>
    <t>717124L</t>
  </si>
  <si>
    <t>ITA20040725</t>
  </si>
  <si>
    <t>TASSETTI LORENZO</t>
  </si>
  <si>
    <t>718377J</t>
  </si>
  <si>
    <t>ITA20041001</t>
  </si>
  <si>
    <t>PANZA JACOPO</t>
  </si>
  <si>
    <t>802148B</t>
  </si>
  <si>
    <t>ITA20040405</t>
  </si>
  <si>
    <t>PEZZOLI PIETRO</t>
  </si>
  <si>
    <t>719397G</t>
  </si>
  <si>
    <t>ITA20040624</t>
  </si>
  <si>
    <t>GUSMINI MATTEO</t>
  </si>
  <si>
    <t>720802C</t>
  </si>
  <si>
    <t>ITA20040610</t>
  </si>
  <si>
    <t>GAZZANIGHESE G.B.C.APP.</t>
  </si>
  <si>
    <t>02L1322</t>
  </si>
  <si>
    <t>PULECCHI FEDERICO</t>
  </si>
  <si>
    <t>718308W</t>
  </si>
  <si>
    <t>ITA20041215</t>
  </si>
  <si>
    <t>CAPOFERRI GABRIELE</t>
  </si>
  <si>
    <t>806846T</t>
  </si>
  <si>
    <t>ITA20040707</t>
  </si>
  <si>
    <t>LEIDI NICOLA</t>
  </si>
  <si>
    <t>806847U</t>
  </si>
  <si>
    <t>ITA20040210</t>
  </si>
  <si>
    <t>MAFFEIS MATTEO</t>
  </si>
  <si>
    <t>997974J</t>
  </si>
  <si>
    <t>ITA20041004</t>
  </si>
  <si>
    <t>BELOTTI CHRISTOPHER SAMUEL</t>
  </si>
  <si>
    <t>718492X</t>
  </si>
  <si>
    <t>ITA20041207</t>
  </si>
  <si>
    <t>G3F</t>
  </si>
  <si>
    <t>COMETTI AURORA</t>
  </si>
  <si>
    <t>944769N</t>
  </si>
  <si>
    <t>ITA20030419</t>
  </si>
  <si>
    <t>COLLEONI VALENTINA</t>
  </si>
  <si>
    <t>985730V</t>
  </si>
  <si>
    <t>ITA20030317</t>
  </si>
  <si>
    <t>VILLESE</t>
  </si>
  <si>
    <t>02W0153</t>
  </si>
  <si>
    <t>SEGHEZZI MANUEL</t>
  </si>
  <si>
    <t>709329S</t>
  </si>
  <si>
    <t>G3M</t>
  </si>
  <si>
    <t>ITA20030726</t>
  </si>
  <si>
    <t>GASPARINI SIMONE</t>
  </si>
  <si>
    <t>976195Q</t>
  </si>
  <si>
    <t>ITA20030922</t>
  </si>
  <si>
    <t>FORMOSO MATTIA</t>
  </si>
  <si>
    <t>795540G</t>
  </si>
  <si>
    <t>ITA20031228</t>
  </si>
  <si>
    <t>SAITA RICCARDO</t>
  </si>
  <si>
    <t>967826P</t>
  </si>
  <si>
    <t>ITA20030512</t>
  </si>
  <si>
    <t>MAFFI ANDREA</t>
  </si>
  <si>
    <t>708431G</t>
  </si>
  <si>
    <t>ITA20030122</t>
  </si>
  <si>
    <t>PETRESINI DAVIDE</t>
  </si>
  <si>
    <t>708436D</t>
  </si>
  <si>
    <t>ITA20030527</t>
  </si>
  <si>
    <t>ISENI ROBERTO</t>
  </si>
  <si>
    <t>991613J</t>
  </si>
  <si>
    <t>ITA20031205</t>
  </si>
  <si>
    <t>DONADONI ALESSANDRO</t>
  </si>
  <si>
    <t>718595W</t>
  </si>
  <si>
    <t>ITA20030913</t>
  </si>
  <si>
    <t>MANZONI GABRIELE</t>
  </si>
  <si>
    <t>793847W</t>
  </si>
  <si>
    <t>ITA20030128</t>
  </si>
  <si>
    <t>GHILARDI DAVIDE</t>
  </si>
  <si>
    <t>984932B</t>
  </si>
  <si>
    <t>ITA20031202</t>
  </si>
  <si>
    <t>CALANDRONI EDOARDO</t>
  </si>
  <si>
    <t>989871T</t>
  </si>
  <si>
    <t>ITA20030421</t>
  </si>
  <si>
    <t>BERTULETTI DANIELE</t>
  </si>
  <si>
    <t>719515W</t>
  </si>
  <si>
    <t>ITA20030618</t>
  </si>
  <si>
    <t>COLONETTI FLAVIO</t>
  </si>
  <si>
    <t>808080D</t>
  </si>
  <si>
    <t>ITA20030626</t>
  </si>
  <si>
    <t>BASSANI GABRIELE</t>
  </si>
  <si>
    <t>987314J</t>
  </si>
  <si>
    <t>ITA20031104</t>
  </si>
  <si>
    <t>MADASCHI SIMONE</t>
  </si>
  <si>
    <t>992259G</t>
  </si>
  <si>
    <t>ITA20030213</t>
  </si>
  <si>
    <t>GOZZI MARCO</t>
  </si>
  <si>
    <t>985732K</t>
  </si>
  <si>
    <t>ITA20030411</t>
  </si>
  <si>
    <t>PECIS MICHAEL</t>
  </si>
  <si>
    <t>718508P</t>
  </si>
  <si>
    <t>ITA20030531</t>
  </si>
  <si>
    <t>TOMBINI GIORGIO</t>
  </si>
  <si>
    <t>986452L</t>
  </si>
  <si>
    <t>ITA20030217</t>
  </si>
  <si>
    <t>ROSSETTI GIADA</t>
  </si>
  <si>
    <t>983806M</t>
  </si>
  <si>
    <t>G4F</t>
  </si>
  <si>
    <t>ITA20020901</t>
  </si>
  <si>
    <t>MARZANI LETIZIA</t>
  </si>
  <si>
    <t>718123U</t>
  </si>
  <si>
    <t>ITA20021004</t>
  </si>
  <si>
    <t>CROCI MARGARET</t>
  </si>
  <si>
    <t>987208H</t>
  </si>
  <si>
    <t>ITA20020903</t>
  </si>
  <si>
    <t>ZANGA MARTA</t>
  </si>
  <si>
    <t>958422Z</t>
  </si>
  <si>
    <t>ITA20020117</t>
  </si>
  <si>
    <t>BASSINI FABIO</t>
  </si>
  <si>
    <t>729441E</t>
  </si>
  <si>
    <t>G4M</t>
  </si>
  <si>
    <t>ITA20020304</t>
  </si>
  <si>
    <t>PEDRONI LORENZO</t>
  </si>
  <si>
    <t>942031L</t>
  </si>
  <si>
    <t>ITA20020831</t>
  </si>
  <si>
    <t>ARTINA NICOLA</t>
  </si>
  <si>
    <t>959417V</t>
  </si>
  <si>
    <t>ITA20021007</t>
  </si>
  <si>
    <t>MINOTTI SIMONE</t>
  </si>
  <si>
    <t>951617V</t>
  </si>
  <si>
    <t>ITA20020218</t>
  </si>
  <si>
    <t>MILESI LUCA</t>
  </si>
  <si>
    <t>959198A</t>
  </si>
  <si>
    <t>ITA20020614</t>
  </si>
  <si>
    <t>ALBERTI SASHA</t>
  </si>
  <si>
    <t>968086W</t>
  </si>
  <si>
    <t>ITA20021028</t>
  </si>
  <si>
    <t>LISSONE MTB ASD</t>
  </si>
  <si>
    <t>02V1849</t>
  </si>
  <si>
    <t>SALA WILLIAM</t>
  </si>
  <si>
    <t>985746Z</t>
  </si>
  <si>
    <t>ITA20020630</t>
  </si>
  <si>
    <t>ABATE SIMONE</t>
  </si>
  <si>
    <t>957367G</t>
  </si>
  <si>
    <t>ITA20021005</t>
  </si>
  <si>
    <t>DENTELLA LORENZO</t>
  </si>
  <si>
    <t>947842T</t>
  </si>
  <si>
    <t>ITA20020123</t>
  </si>
  <si>
    <t>TEAM GALBIATI CORSICO</t>
  </si>
  <si>
    <t>02J3293</t>
  </si>
  <si>
    <t>GAVARDI LUCA</t>
  </si>
  <si>
    <t>805254G</t>
  </si>
  <si>
    <t>ITA20020107</t>
  </si>
  <si>
    <t>ZAMBELLI GABRIELE</t>
  </si>
  <si>
    <t>955800E</t>
  </si>
  <si>
    <t>ITA20020202</t>
  </si>
  <si>
    <t>ALBERONI DENNIS</t>
  </si>
  <si>
    <t>707314H</t>
  </si>
  <si>
    <t>ITA20020809</t>
  </si>
  <si>
    <t>GIANOLI ALESSANDRO</t>
  </si>
  <si>
    <t>718843E</t>
  </si>
  <si>
    <t>ITA20020701</t>
  </si>
  <si>
    <t>MILANESI OMAR</t>
  </si>
  <si>
    <t>719522V</t>
  </si>
  <si>
    <t>ITA20020528</t>
  </si>
  <si>
    <t>CHIODA CRISTIAN</t>
  </si>
  <si>
    <t>719525Y</t>
  </si>
  <si>
    <t>ITA20020206</t>
  </si>
  <si>
    <t>GUALDI FEDERICO</t>
  </si>
  <si>
    <t>808082T</t>
  </si>
  <si>
    <t>ITA20020616</t>
  </si>
  <si>
    <t>DI STEFANO NICHOLAS</t>
  </si>
  <si>
    <t>956456Z</t>
  </si>
  <si>
    <t>ITA20020615</t>
  </si>
  <si>
    <t>BRENA RICCARDO</t>
  </si>
  <si>
    <t>961749K</t>
  </si>
  <si>
    <t>ITA20020529</t>
  </si>
  <si>
    <t>TASSO LELIA</t>
  </si>
  <si>
    <t>713793X</t>
  </si>
  <si>
    <t>G5F</t>
  </si>
  <si>
    <t>ITA20010311</t>
  </si>
  <si>
    <t>ROTA NOEMI</t>
  </si>
  <si>
    <t>956616Z</t>
  </si>
  <si>
    <t>ITA20010926</t>
  </si>
  <si>
    <t>BASSI MARTINA</t>
  </si>
  <si>
    <t>997193C</t>
  </si>
  <si>
    <t>ITA20011212</t>
  </si>
  <si>
    <t>PAGANI LORENZO</t>
  </si>
  <si>
    <t>709330X</t>
  </si>
  <si>
    <t>G5M</t>
  </si>
  <si>
    <t>ITA20011231</t>
  </si>
  <si>
    <t>ZANDA GIOVANNI</t>
  </si>
  <si>
    <t>964229D</t>
  </si>
  <si>
    <t>ITA20010823</t>
  </si>
  <si>
    <t>MAGNI FRANCESCO</t>
  </si>
  <si>
    <t>936849X</t>
  </si>
  <si>
    <t>ITA20010527</t>
  </si>
  <si>
    <t>BALESTRA AMERIGO</t>
  </si>
  <si>
    <t>968395G</t>
  </si>
  <si>
    <t>ITA20010128</t>
  </si>
  <si>
    <t>BERTOCCHI KEVIN</t>
  </si>
  <si>
    <t>934240E</t>
  </si>
  <si>
    <t>ITA20010930</t>
  </si>
  <si>
    <t>PANZA NICCOLO'</t>
  </si>
  <si>
    <t>802149C</t>
  </si>
  <si>
    <t>ITA20010429</t>
  </si>
  <si>
    <t>ALBERONI LORIS</t>
  </si>
  <si>
    <t>804536J</t>
  </si>
  <si>
    <t>ITA20010301</t>
  </si>
  <si>
    <t>AMANI LEONARDO</t>
  </si>
  <si>
    <t>924232Q</t>
  </si>
  <si>
    <t>ITA20010302</t>
  </si>
  <si>
    <t>BOUMMI WAEL</t>
  </si>
  <si>
    <t>924234J</t>
  </si>
  <si>
    <t>ITA20010711</t>
  </si>
  <si>
    <t>TRONI ALESSANDRO</t>
  </si>
  <si>
    <t>986146R</t>
  </si>
  <si>
    <t>ITA20010420</t>
  </si>
  <si>
    <t>NEGRI ANDREA</t>
  </si>
  <si>
    <t>990715T</t>
  </si>
  <si>
    <t>ITA20010508</t>
  </si>
  <si>
    <t>OREZZI SIMONE</t>
  </si>
  <si>
    <t>992598M</t>
  </si>
  <si>
    <t>ITA20011029</t>
  </si>
  <si>
    <t>BOSSETTI GIACOMO</t>
  </si>
  <si>
    <t>719527S</t>
  </si>
  <si>
    <t>ITA20011102</t>
  </si>
  <si>
    <t>PALAMINI MICHELE</t>
  </si>
  <si>
    <t>719528B</t>
  </si>
  <si>
    <t>ITA20010813</t>
  </si>
  <si>
    <t>LA FISCA DAVIDE</t>
  </si>
  <si>
    <t>790794A</t>
  </si>
  <si>
    <t>ITA20010415</t>
  </si>
  <si>
    <t>BELOTTI MATTIA</t>
  </si>
  <si>
    <t>930530Z</t>
  </si>
  <si>
    <t>ITA20010912</t>
  </si>
  <si>
    <t>ROSSI MIRKO</t>
  </si>
  <si>
    <t>946243H</t>
  </si>
  <si>
    <t>ITA20010103</t>
  </si>
  <si>
    <t>TOMASONI LUCA</t>
  </si>
  <si>
    <t>704773J</t>
  </si>
  <si>
    <t>LAZZARONI GUGLIELMO</t>
  </si>
  <si>
    <t>932498L</t>
  </si>
  <si>
    <t>ITA20010129</t>
  </si>
  <si>
    <t>PELLICIOLI ALEX</t>
  </si>
  <si>
    <t>961926M</t>
  </si>
  <si>
    <t>ITA20010102</t>
  </si>
  <si>
    <t>RAVAIOLI MATTIA</t>
  </si>
  <si>
    <t>956419U</t>
  </si>
  <si>
    <t>ITA20010719</t>
  </si>
  <si>
    <t>CASACCIO YURI</t>
  </si>
  <si>
    <t>959106E</t>
  </si>
  <si>
    <t>ITA20010117</t>
  </si>
  <si>
    <t>ZOCCA FEDERICA</t>
  </si>
  <si>
    <t>905330C</t>
  </si>
  <si>
    <t>G6F</t>
  </si>
  <si>
    <t>ITA20000811</t>
  </si>
  <si>
    <t>CORTINOVIS MARTA</t>
  </si>
  <si>
    <t>953328D</t>
  </si>
  <si>
    <t>ITA20001111</t>
  </si>
  <si>
    <t>G6M</t>
  </si>
  <si>
    <t>GELMINI IVAN</t>
  </si>
  <si>
    <t>700792N</t>
  </si>
  <si>
    <t>ITA20001025</t>
  </si>
  <si>
    <t>GRASSI MARCO</t>
  </si>
  <si>
    <t>900817Y</t>
  </si>
  <si>
    <t>ITA20000531</t>
  </si>
  <si>
    <t>GHILARDI MICHELE</t>
  </si>
  <si>
    <t>890915Q</t>
  </si>
  <si>
    <t>ITA20000109</t>
  </si>
  <si>
    <t>MARZANI MARCO</t>
  </si>
  <si>
    <t>718120D</t>
  </si>
  <si>
    <t>ITA20000126</t>
  </si>
  <si>
    <t>ROTA LUCIANO</t>
  </si>
  <si>
    <t>923737R</t>
  </si>
  <si>
    <t>ITA20000124</t>
  </si>
  <si>
    <t>MANENTI NICOLA</t>
  </si>
  <si>
    <t>987313R</t>
  </si>
  <si>
    <t>ITA20000418</t>
  </si>
  <si>
    <t>CAROBBIO NICOLA</t>
  </si>
  <si>
    <t>712970B</t>
  </si>
  <si>
    <t>ITA20000427</t>
  </si>
  <si>
    <t>CAVENAGHI MATTIA</t>
  </si>
  <si>
    <t>773568R</t>
  </si>
  <si>
    <t>ITA20000629</t>
  </si>
  <si>
    <t>orario 1^</t>
  </si>
  <si>
    <t>orario 2^</t>
  </si>
  <si>
    <t>SAVI PRISCA</t>
  </si>
  <si>
    <t>986743X</t>
  </si>
  <si>
    <t>ITA20020321</t>
  </si>
  <si>
    <t>PESENTI SAMANTA</t>
  </si>
  <si>
    <t>930225T</t>
  </si>
  <si>
    <t>ITA20010512</t>
  </si>
  <si>
    <t>BUFANOLO RENZO</t>
  </si>
  <si>
    <t>792685T</t>
  </si>
  <si>
    <t>BIESSE INFOTRE</t>
  </si>
  <si>
    <t>BINDONI PAOLO</t>
  </si>
  <si>
    <t>943268P</t>
  </si>
  <si>
    <t>NP</t>
  </si>
  <si>
    <r>
      <t xml:space="preserve">n. Gara:  </t>
    </r>
    <r>
      <rPr>
        <b/>
        <sz val="12"/>
        <color indexed="8"/>
        <rFont val="Arial"/>
        <family val="2"/>
      </rPr>
      <t>47072</t>
    </r>
  </si>
  <si>
    <r>
      <t xml:space="preserve">Titolo della gara: </t>
    </r>
    <r>
      <rPr>
        <b/>
        <sz val="12"/>
        <color indexed="8"/>
        <rFont val="Arial"/>
        <family val="2"/>
      </rPr>
      <t>7° GP BCC Sorisole-Lepreno EASY DH</t>
    </r>
  </si>
  <si>
    <r>
      <t xml:space="preserve">Data: </t>
    </r>
    <r>
      <rPr>
        <b/>
        <sz val="12"/>
        <color indexed="8"/>
        <rFont val="Arial"/>
        <family val="2"/>
      </rPr>
      <t>14 luglio 2013</t>
    </r>
  </si>
  <si>
    <t>BUFANO LORENZO</t>
  </si>
  <si>
    <t>ITA20011210</t>
  </si>
  <si>
    <t>BI&amp;ESSE INFOTRE</t>
  </si>
  <si>
    <t>02A2925</t>
  </si>
  <si>
    <t>ITA20010422</t>
  </si>
  <si>
    <t>TOGNI LEONARDO</t>
  </si>
  <si>
    <t>773274J</t>
  </si>
  <si>
    <t>ITA20011109</t>
  </si>
  <si>
    <t>ZANOLETTI DAVIDE</t>
  </si>
  <si>
    <t>919910X</t>
  </si>
  <si>
    <t>ITA20011017</t>
  </si>
  <si>
    <t>CASALI MICHAEL</t>
  </si>
  <si>
    <t>A006607</t>
  </si>
  <si>
    <t>PONTIDA MTB TEAM</t>
  </si>
  <si>
    <t>02D3982</t>
  </si>
  <si>
    <t>ITA20010710</t>
  </si>
  <si>
    <t>PAGANI OMAR</t>
  </si>
  <si>
    <t>866412K</t>
  </si>
  <si>
    <t>ITA20010607</t>
  </si>
  <si>
    <t>MARIANI ANDREA</t>
  </si>
  <si>
    <t>958428F</t>
  </si>
  <si>
    <t>ITA20011111</t>
  </si>
  <si>
    <t>US CASSINA DE' BRACCHI</t>
  </si>
  <si>
    <t>02U0454</t>
  </si>
  <si>
    <t>COLLEONI MAURO</t>
  </si>
  <si>
    <t>956421N</t>
  </si>
  <si>
    <t>ITA20010601</t>
  </si>
  <si>
    <t>GAMBA PATRIZIA</t>
  </si>
  <si>
    <t>A004996</t>
  </si>
  <si>
    <t>ITA20010620</t>
  </si>
  <si>
    <t>ASTOUR MANAL</t>
  </si>
  <si>
    <t>710168M</t>
  </si>
  <si>
    <t>ITA20010104</t>
  </si>
  <si>
    <t>MOSCATELLI FEDERICO</t>
  </si>
  <si>
    <t>797093J</t>
  </si>
  <si>
    <t>ITA20020919</t>
  </si>
  <si>
    <t>CAMOZZI VALERIO RENATO</t>
  </si>
  <si>
    <t>974048D</t>
  </si>
  <si>
    <t>ITA20020706</t>
  </si>
  <si>
    <t>DE LUIGI FEDERICO</t>
  </si>
  <si>
    <t>806168B</t>
  </si>
  <si>
    <t>ITA20021018</t>
  </si>
  <si>
    <t>CONCA ALESSANDRO</t>
  </si>
  <si>
    <t>987280V</t>
  </si>
  <si>
    <t>ITA20020626</t>
  </si>
  <si>
    <t>COMINELLI GIONATA</t>
  </si>
  <si>
    <t>876927R</t>
  </si>
  <si>
    <t>ITA20020804</t>
  </si>
  <si>
    <t>MAESTRONI MATTEO</t>
  </si>
  <si>
    <t>834422D</t>
  </si>
  <si>
    <t>ITA20020411</t>
  </si>
  <si>
    <t>GHISLENI ALEX</t>
  </si>
  <si>
    <t>921255U</t>
  </si>
  <si>
    <t>ITA20020905</t>
  </si>
  <si>
    <t>PREVITALI MATTEO</t>
  </si>
  <si>
    <t>977072Y</t>
  </si>
  <si>
    <t>ITA20020927</t>
  </si>
  <si>
    <t>LECCHI MATTIA</t>
  </si>
  <si>
    <t>A005549</t>
  </si>
  <si>
    <t>ITA20021215</t>
  </si>
  <si>
    <t>PERGOLA DAVIDE</t>
  </si>
  <si>
    <t>823776U</t>
  </si>
  <si>
    <t>ITA20021231</t>
  </si>
  <si>
    <t>ALBERTI LUCA GIUSEPPE</t>
  </si>
  <si>
    <t>814774Z</t>
  </si>
  <si>
    <t>ITA20030926</t>
  </si>
  <si>
    <t>CUTER MIRKO</t>
  </si>
  <si>
    <t>A004250</t>
  </si>
  <si>
    <t>ITA20030207</t>
  </si>
  <si>
    <t>G.S.CICLOTEAM NEMBRO ASD</t>
  </si>
  <si>
    <t>02T0130</t>
  </si>
  <si>
    <t>RIVA DYLAN</t>
  </si>
  <si>
    <t>814192B</t>
  </si>
  <si>
    <t>ITA20030318</t>
  </si>
  <si>
    <t>GIANGIACOMI SIMONE</t>
  </si>
  <si>
    <t>993840U</t>
  </si>
  <si>
    <t>ITA20030325</t>
  </si>
  <si>
    <t>DESTRO MICHELE</t>
  </si>
  <si>
    <t>995405P</t>
  </si>
  <si>
    <t>ITA20030401</t>
  </si>
  <si>
    <t>COSSALI LUCA</t>
  </si>
  <si>
    <t>A006471</t>
  </si>
  <si>
    <t>ITA20030417</t>
  </si>
  <si>
    <t>BERGAMETTI MICHELE</t>
  </si>
  <si>
    <t>824834G</t>
  </si>
  <si>
    <t>ITA20030723</t>
  </si>
  <si>
    <t>CIUCA GEORGE MADALIN</t>
  </si>
  <si>
    <t>887779G</t>
  </si>
  <si>
    <t>ROU20030422</t>
  </si>
  <si>
    <t>DORDI FEDERICO</t>
  </si>
  <si>
    <t>823796R</t>
  </si>
  <si>
    <t>ITA20030901</t>
  </si>
  <si>
    <t>AMBRUSCHI BIANCA</t>
  </si>
  <si>
    <t>783342H</t>
  </si>
  <si>
    <t>ITA20030113</t>
  </si>
  <si>
    <t>BRAMATI LUCIA</t>
  </si>
  <si>
    <t>979405E</t>
  </si>
  <si>
    <t>ITA20030117</t>
  </si>
  <si>
    <t>ZANARDINI VALERIO</t>
  </si>
  <si>
    <t>797092R</t>
  </si>
  <si>
    <t>ITA20040806</t>
  </si>
  <si>
    <t>BOSCHI FRANCESCO</t>
  </si>
  <si>
    <t>812673S</t>
  </si>
  <si>
    <t>ITA20040811</t>
  </si>
  <si>
    <t>TESTA RICCARDO</t>
  </si>
  <si>
    <t>795519X</t>
  </si>
  <si>
    <t>CENNI ANDREA</t>
  </si>
  <si>
    <t>A002665</t>
  </si>
  <si>
    <t>ITA20040519</t>
  </si>
  <si>
    <t>MILESI NICOLAS</t>
  </si>
  <si>
    <t>719389Q</t>
  </si>
  <si>
    <t>ITA20040722</t>
  </si>
  <si>
    <t>DONDA GABRIELE</t>
  </si>
  <si>
    <t>A005952</t>
  </si>
  <si>
    <t>ITA20040601</t>
  </si>
  <si>
    <t>PALAMINI PIETRO</t>
  </si>
  <si>
    <t>A006470</t>
  </si>
  <si>
    <t>ITA20040412</t>
  </si>
  <si>
    <t>BELLANI GABRIELE</t>
  </si>
  <si>
    <t>965365E</t>
  </si>
  <si>
    <t>ITA20040716</t>
  </si>
  <si>
    <t>DI IORIO LUCA</t>
  </si>
  <si>
    <t>702582S</t>
  </si>
  <si>
    <t>ITA20040608</t>
  </si>
  <si>
    <t>GRITTI ANDREA</t>
  </si>
  <si>
    <t>805592L</t>
  </si>
  <si>
    <t>ITA20040325</t>
  </si>
  <si>
    <t>DELL'ORTI ALBERTO</t>
  </si>
  <si>
    <t>823755X</t>
  </si>
  <si>
    <t>ITA20040110</t>
  </si>
  <si>
    <t>CANCEDDA EROS</t>
  </si>
  <si>
    <t>977347G</t>
  </si>
  <si>
    <t>ITA20040817</t>
  </si>
  <si>
    <t>BRUDAGLIA GIORGIA</t>
  </si>
  <si>
    <t>808760S</t>
  </si>
  <si>
    <t>ITA20041015</t>
  </si>
  <si>
    <t>VILLA PETRA</t>
  </si>
  <si>
    <t>968932S</t>
  </si>
  <si>
    <t>BRAGHIERI JACOPO</t>
  </si>
  <si>
    <t>899432R</t>
  </si>
  <si>
    <t>ITA20051010</t>
  </si>
  <si>
    <t>BIANCO GABRIELE</t>
  </si>
  <si>
    <t>A007922</t>
  </si>
  <si>
    <t>ITA20050622</t>
  </si>
  <si>
    <t>RUBINO LORENZO</t>
  </si>
  <si>
    <t>808418G</t>
  </si>
  <si>
    <t>ITA20051228</t>
  </si>
  <si>
    <t>ALLIERI DANIELE</t>
  </si>
  <si>
    <t>908996Y</t>
  </si>
  <si>
    <t>BRAMATI ALESSANDRO</t>
  </si>
  <si>
    <t>979404D</t>
  </si>
  <si>
    <t>ITA20050102</t>
  </si>
  <si>
    <t>CASSANI ELIA</t>
  </si>
  <si>
    <t>A003577</t>
  </si>
  <si>
    <t>ITA20051227</t>
  </si>
  <si>
    <t>FERRERO JURY</t>
  </si>
  <si>
    <t>999448D</t>
  </si>
  <si>
    <t>ITA20050123</t>
  </si>
  <si>
    <t>GUZZI FILIPPO</t>
  </si>
  <si>
    <t>A001700</t>
  </si>
  <si>
    <t>ITA20050607</t>
  </si>
  <si>
    <t>ZANINI PAOLA</t>
  </si>
  <si>
    <t>873382U</t>
  </si>
  <si>
    <t>ITA20050214</t>
  </si>
  <si>
    <t>BERGAMETTI CHIARA</t>
  </si>
  <si>
    <t>A006161</t>
  </si>
  <si>
    <t>ITA20050202</t>
  </si>
  <si>
    <t>MORBIS CHRISTIAN</t>
  </si>
  <si>
    <t>914014F</t>
  </si>
  <si>
    <t>ITA20060525</t>
  </si>
  <si>
    <t>CONCA CRISTIAN</t>
  </si>
  <si>
    <t>796960E</t>
  </si>
  <si>
    <t>ITA20060320</t>
  </si>
  <si>
    <t>FONTANELLI ALEX ALBERTO</t>
  </si>
  <si>
    <t>A004879</t>
  </si>
  <si>
    <t>ITA20060213</t>
  </si>
  <si>
    <t>BOTTICCHIO WILLIAM</t>
  </si>
  <si>
    <t>A002281</t>
  </si>
  <si>
    <t>ITA20060918</t>
  </si>
  <si>
    <t>FACHERIS LUCA</t>
  </si>
  <si>
    <t>853557X</t>
  </si>
  <si>
    <t>ITA20060715</t>
  </si>
  <si>
    <t>LO RE FEDERICO</t>
  </si>
  <si>
    <t>883203U</t>
  </si>
  <si>
    <t>ITA20061025</t>
  </si>
  <si>
    <t>BRAMATI MARCO</t>
  </si>
  <si>
    <t>707231E</t>
  </si>
  <si>
    <t>ITA20060824</t>
  </si>
  <si>
    <t>DELL'ORTI SIMONE</t>
  </si>
  <si>
    <t>823753V</t>
  </si>
  <si>
    <t>TERZI VALERIA</t>
  </si>
  <si>
    <t>966988Z</t>
  </si>
  <si>
    <t>ITA20060916</t>
  </si>
  <si>
    <t>FERRERO GRETA</t>
  </si>
  <si>
    <t>999449E</t>
  </si>
  <si>
    <t>ITA20060613</t>
  </si>
  <si>
    <t>03</t>
  </si>
  <si>
    <t>04</t>
  </si>
  <si>
    <t>05</t>
  </si>
  <si>
    <t>06</t>
  </si>
  <si>
    <t>07</t>
  </si>
  <si>
    <t>PARTENZA</t>
  </si>
  <si>
    <t xml:space="preserve">G3 - G4 </t>
  </si>
  <si>
    <t>G5 - G6</t>
  </si>
  <si>
    <t>np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</si>
</sst>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:ss.00"/>
  </numFmts>
  <fonts count="3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1" applyNumberFormat="0" applyAlignment="0" applyProtection="0"/>
    <xf numFmtId="0" fontId="12" fillId="0" borderId="2" applyNumberFormat="0" applyFill="0" applyAlignment="0" applyProtection="0"/>
    <xf numFmtId="0" fontId="13" fillId="1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4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8" borderId="0" applyNumberFormat="0" applyBorder="0" applyAlignment="0" applyProtection="0"/>
    <xf numFmtId="0" fontId="0" fillId="4" borderId="4" applyNumberFormat="0" applyFont="0" applyAlignment="0" applyProtection="0"/>
    <xf numFmtId="0" fontId="16" fillId="2" borderId="5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0" fillId="0" borderId="0" xfId="0" applyNumberFormat="1" applyAlignment="1">
      <alignment horizontal="center" vertical="top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 horizontal="center" vertical="top"/>
    </xf>
    <xf numFmtId="164" fontId="5" fillId="18" borderId="10" xfId="0" applyNumberFormat="1" applyFont="1" applyFill="1" applyBorder="1" applyAlignment="1">
      <alignment horizontal="center" vertical="top"/>
    </xf>
    <xf numFmtId="0" fontId="1" fillId="18" borderId="0" xfId="0" applyNumberFormat="1" applyFont="1" applyFill="1" applyAlignment="1">
      <alignment horizontal="center"/>
    </xf>
    <xf numFmtId="0" fontId="2" fillId="18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20" fontId="1" fillId="0" borderId="10" xfId="0" applyNumberFormat="1" applyFont="1" applyBorder="1" applyAlignment="1">
      <alignment horizontal="center" vertical="top"/>
    </xf>
    <xf numFmtId="21" fontId="1" fillId="0" borderId="10" xfId="0" applyNumberFormat="1" applyFont="1" applyBorder="1" applyAlignment="1">
      <alignment horizontal="center" vertical="top"/>
    </xf>
    <xf numFmtId="0" fontId="0" fillId="6" borderId="11" xfId="0" applyFill="1" applyBorder="1" applyAlignment="1" applyProtection="1">
      <alignment/>
      <protection locked="0"/>
    </xf>
    <xf numFmtId="0" fontId="8" fillId="0" borderId="0" xfId="0" applyFont="1" applyAlignment="1" applyProtection="1">
      <alignment vertical="top"/>
      <protection locked="0"/>
    </xf>
    <xf numFmtId="0" fontId="0" fillId="0" borderId="12" xfId="0" applyBorder="1" applyAlignment="1" applyProtection="1">
      <alignment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21" fontId="0" fillId="19" borderId="0" xfId="0" applyNumberFormat="1" applyFill="1" applyAlignment="1">
      <alignment/>
    </xf>
    <xf numFmtId="47" fontId="1" fillId="0" borderId="0" xfId="0" applyNumberFormat="1" applyFont="1" applyAlignment="1">
      <alignment horizontal="center" vertical="top"/>
    </xf>
    <xf numFmtId="0" fontId="8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164" fontId="5" fillId="18" borderId="10" xfId="0" applyNumberFormat="1" applyFont="1" applyFill="1" applyBorder="1" applyAlignment="1">
      <alignment horizontal="center" vertical="center"/>
    </xf>
    <xf numFmtId="0" fontId="1" fillId="18" borderId="0" xfId="0" applyNumberFormat="1" applyFont="1" applyFill="1" applyAlignment="1">
      <alignment horizontal="center" vertical="center"/>
    </xf>
    <xf numFmtId="0" fontId="2" fillId="18" borderId="0" xfId="0" applyNumberFormat="1" applyFont="1" applyFill="1" applyAlignment="1">
      <alignment horizontal="center" vertical="center"/>
    </xf>
    <xf numFmtId="21" fontId="0" fillId="19" borderId="0" xfId="0" applyNumberFormat="1" applyFill="1" applyAlignment="1">
      <alignment vertical="center"/>
    </xf>
    <xf numFmtId="21" fontId="0" fillId="0" borderId="0" xfId="0" applyNumberFormat="1" applyAlignment="1">
      <alignment vertical="center"/>
    </xf>
    <xf numFmtId="21" fontId="0" fillId="0" borderId="0" xfId="0" applyNumberFormat="1" applyFill="1" applyAlignment="1">
      <alignment vertical="center"/>
    </xf>
    <xf numFmtId="0" fontId="0" fillId="6" borderId="11" xfId="0" applyFill="1" applyBorder="1" applyAlignment="1" applyProtection="1">
      <alignment vertical="center"/>
      <protection locked="0"/>
    </xf>
    <xf numFmtId="0" fontId="26" fillId="0" borderId="4" xfId="0" applyFont="1" applyBorder="1" applyAlignment="1" applyProtection="1">
      <alignment horizontal="center"/>
      <protection hidden="1"/>
    </xf>
    <xf numFmtId="0" fontId="2" fillId="0" borderId="10" xfId="0" applyNumberFormat="1" applyFont="1" applyBorder="1" applyAlignment="1">
      <alignment horizontal="center" vertical="center"/>
    </xf>
    <xf numFmtId="0" fontId="0" fillId="6" borderId="13" xfId="0" applyFill="1" applyBorder="1" applyAlignment="1" applyProtection="1">
      <alignment horizontal="right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30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="70" zoomScaleNormal="70" zoomScalePageLayoutView="0" workbookViewId="0" topLeftCell="A1">
      <selection activeCell="C38" sqref="C38"/>
    </sheetView>
  </sheetViews>
  <sheetFormatPr defaultColWidth="9.140625" defaultRowHeight="12.75"/>
  <cols>
    <col min="1" max="1" width="9.57421875" style="1" customWidth="1"/>
    <col min="3" max="3" width="35.421875" style="0" customWidth="1"/>
    <col min="4" max="4" width="10.7109375" style="0" customWidth="1"/>
    <col min="5" max="5" width="14.421875" style="0" customWidth="1"/>
    <col min="6" max="6" width="41.28125" style="0" customWidth="1"/>
    <col min="7" max="7" width="5.00390625" style="0" customWidth="1"/>
    <col min="8" max="8" width="13.28125" style="0" customWidth="1"/>
    <col min="9" max="9" width="6.8515625" style="0" customWidth="1"/>
    <col min="10" max="10" width="8.28125" style="0" customWidth="1"/>
    <col min="11" max="11" width="11.421875" style="1" customWidth="1"/>
    <col min="12" max="12" width="12.00390625" style="1" customWidth="1"/>
    <col min="13" max="13" width="14.00390625" style="0" customWidth="1"/>
    <col min="14" max="14" width="11.421875" style="0" customWidth="1"/>
    <col min="15" max="15" width="11.421875" style="2" customWidth="1"/>
    <col min="16" max="16" width="14.57421875" style="3" customWidth="1"/>
  </cols>
  <sheetData>
    <row r="1" spans="1:13" ht="23.25">
      <c r="A1" s="4" t="s">
        <v>0</v>
      </c>
      <c r="B1" s="5"/>
      <c r="C1" s="52" t="s">
        <v>1</v>
      </c>
      <c r="D1" s="52"/>
      <c r="E1" s="52"/>
      <c r="F1" s="52"/>
      <c r="G1" s="52"/>
      <c r="H1" s="52"/>
      <c r="I1" s="52"/>
      <c r="J1" s="52"/>
      <c r="K1" s="52"/>
      <c r="L1"/>
      <c r="M1" s="6" t="s">
        <v>2</v>
      </c>
    </row>
    <row r="2" spans="1:12" ht="15">
      <c r="A2" s="4"/>
      <c r="B2" s="5"/>
      <c r="C2" s="5"/>
      <c r="D2" s="5"/>
      <c r="E2" s="5"/>
      <c r="F2" s="5"/>
      <c r="G2" s="5"/>
      <c r="H2" s="5"/>
      <c r="I2" s="5"/>
      <c r="J2" s="6"/>
      <c r="K2" s="6"/>
      <c r="L2"/>
    </row>
    <row r="3" spans="1:13" ht="15.75">
      <c r="A3" s="7" t="s">
        <v>3</v>
      </c>
      <c r="B3" s="5"/>
      <c r="C3" s="5"/>
      <c r="D3" s="5"/>
      <c r="E3" s="5"/>
      <c r="F3" s="5"/>
      <c r="G3" s="5"/>
      <c r="H3" s="5"/>
      <c r="I3" s="5"/>
      <c r="K3"/>
      <c r="L3"/>
      <c r="M3" s="8" t="s">
        <v>85</v>
      </c>
    </row>
    <row r="4" spans="1:12" ht="12.75">
      <c r="A4" s="9"/>
      <c r="B4" s="5"/>
      <c r="C4" s="5"/>
      <c r="D4" s="5"/>
      <c r="E4" s="5"/>
      <c r="F4" s="5"/>
      <c r="G4" s="5"/>
      <c r="H4" s="5"/>
      <c r="I4" s="5"/>
      <c r="J4" s="1"/>
      <c r="L4"/>
    </row>
    <row r="5" spans="1:12" ht="20.25">
      <c r="A5" s="9"/>
      <c r="B5" s="5"/>
      <c r="C5" s="53" t="s">
        <v>4</v>
      </c>
      <c r="D5" s="53"/>
      <c r="E5" s="53"/>
      <c r="F5" s="53"/>
      <c r="G5" s="53"/>
      <c r="H5" s="53"/>
      <c r="I5" s="53"/>
      <c r="J5" s="53"/>
      <c r="L5"/>
    </row>
    <row r="6" spans="1:12" ht="12.75">
      <c r="A6" s="9"/>
      <c r="B6" s="5"/>
      <c r="C6" s="5"/>
      <c r="D6" s="5"/>
      <c r="E6" s="5"/>
      <c r="F6" s="5"/>
      <c r="G6" s="5"/>
      <c r="H6" s="5"/>
      <c r="I6" s="5"/>
      <c r="J6" s="1"/>
      <c r="L6"/>
    </row>
    <row r="7" spans="1:12" ht="15.75">
      <c r="A7" s="7" t="s">
        <v>5</v>
      </c>
      <c r="B7" s="5"/>
      <c r="C7" s="5"/>
      <c r="D7" s="5"/>
      <c r="E7" s="5"/>
      <c r="F7" s="5"/>
      <c r="G7" s="5"/>
      <c r="H7" s="5"/>
      <c r="I7" s="5"/>
      <c r="J7" s="1"/>
      <c r="L7"/>
    </row>
    <row r="8" spans="1:12" ht="15.75">
      <c r="A8" s="10" t="s">
        <v>6</v>
      </c>
      <c r="B8" s="5"/>
      <c r="C8" s="5"/>
      <c r="D8" s="5"/>
      <c r="E8" s="5"/>
      <c r="F8" s="5"/>
      <c r="G8" s="5"/>
      <c r="H8" s="5"/>
      <c r="I8" s="5"/>
      <c r="J8" s="1"/>
      <c r="L8"/>
    </row>
    <row r="9" spans="1:12" ht="15.75">
      <c r="A9" s="7" t="s">
        <v>7</v>
      </c>
      <c r="B9" s="5"/>
      <c r="C9" s="5"/>
      <c r="D9" s="5"/>
      <c r="E9" s="5"/>
      <c r="F9" s="5"/>
      <c r="G9" s="5"/>
      <c r="H9" s="5"/>
      <c r="I9" s="5"/>
      <c r="J9" s="1"/>
      <c r="L9"/>
    </row>
    <row r="10" spans="1:12" ht="15.75">
      <c r="A10" s="7" t="s">
        <v>8</v>
      </c>
      <c r="B10" s="5"/>
      <c r="C10" s="5"/>
      <c r="D10" s="5"/>
      <c r="E10" s="5"/>
      <c r="F10" s="5"/>
      <c r="G10" s="5"/>
      <c r="H10" s="5"/>
      <c r="I10" s="5"/>
      <c r="J10" s="1"/>
      <c r="L10"/>
    </row>
    <row r="11" spans="1:10" ht="15">
      <c r="A11" s="7"/>
      <c r="B11" s="5"/>
      <c r="C11" s="5"/>
      <c r="D11" s="5"/>
      <c r="E11" s="5"/>
      <c r="F11" s="5"/>
      <c r="G11" s="5"/>
      <c r="H11" s="5"/>
      <c r="I11" s="5"/>
      <c r="J11" s="5"/>
    </row>
    <row r="12" spans="1:16" ht="15">
      <c r="A12" s="7"/>
      <c r="B12" s="5"/>
      <c r="C12" s="5"/>
      <c r="D12" s="5"/>
      <c r="E12" s="5"/>
      <c r="F12" s="5"/>
      <c r="G12" s="5"/>
      <c r="H12" s="5"/>
      <c r="I12" s="5"/>
      <c r="J12" s="5"/>
      <c r="K12" s="54" t="s">
        <v>9</v>
      </c>
      <c r="L12" s="54"/>
      <c r="M12" s="54"/>
      <c r="N12" s="55" t="s">
        <v>10</v>
      </c>
      <c r="O12" s="55"/>
      <c r="P12" s="55"/>
    </row>
    <row r="13" spans="1:16" ht="12.75">
      <c r="A13" s="12" t="s">
        <v>11</v>
      </c>
      <c r="B13" s="13" t="s">
        <v>12</v>
      </c>
      <c r="C13" s="13" t="s">
        <v>13</v>
      </c>
      <c r="D13" s="13" t="s">
        <v>14</v>
      </c>
      <c r="E13" s="13" t="s">
        <v>15</v>
      </c>
      <c r="F13" s="13" t="s">
        <v>16</v>
      </c>
      <c r="G13" s="12" t="s">
        <v>17</v>
      </c>
      <c r="H13" s="12" t="s">
        <v>18</v>
      </c>
      <c r="I13" s="12" t="s">
        <v>19</v>
      </c>
      <c r="J13" s="12" t="s">
        <v>20</v>
      </c>
      <c r="K13" s="11" t="s">
        <v>21</v>
      </c>
      <c r="L13" s="11" t="s">
        <v>22</v>
      </c>
      <c r="M13" s="11" t="s">
        <v>23</v>
      </c>
      <c r="N13" s="14" t="s">
        <v>21</v>
      </c>
      <c r="O13" s="14" t="s">
        <v>22</v>
      </c>
      <c r="P13" s="15" t="s">
        <v>24</v>
      </c>
    </row>
    <row r="14" spans="1:16" ht="15.75">
      <c r="A14" s="16">
        <v>86</v>
      </c>
      <c r="B14" s="16" t="s">
        <v>25</v>
      </c>
      <c r="C14" s="17" t="s">
        <v>26</v>
      </c>
      <c r="D14" s="16" t="s">
        <v>27</v>
      </c>
      <c r="E14" s="16" t="s">
        <v>28</v>
      </c>
      <c r="F14" s="17" t="s">
        <v>29</v>
      </c>
      <c r="G14" s="16" t="s">
        <v>30</v>
      </c>
      <c r="H14" s="16" t="s">
        <v>31</v>
      </c>
      <c r="I14" s="16" t="s">
        <v>32</v>
      </c>
      <c r="J14" s="16" t="s">
        <v>33</v>
      </c>
      <c r="K14" s="18">
        <v>0.0019550925925925925</v>
      </c>
      <c r="L14" s="18">
        <v>0.001669212962962963</v>
      </c>
      <c r="M14" s="19">
        <f aca="true" t="shared" si="0" ref="M14:M26">IF(AND(K14="",L14=""),"",IF(OR(AND((K14-L14)&lt;0,NOT((K14-L14)=-(L14))),OR(L14="-",L14="")),K14,L14))</f>
        <v>0.001669212962962963</v>
      </c>
      <c r="N14" s="20">
        <f aca="true" t="shared" si="1" ref="N14:N26">IF(OR(K14="-",K14=""),"-",RANK(K14,K$1:K$98,1))</f>
        <v>5</v>
      </c>
      <c r="O14" s="20">
        <f aca="true" t="shared" si="2" ref="O14:O26">IF(OR(L14="-",L14=""),"-",RANK(L14,L$1:L$98,1))</f>
        <v>1</v>
      </c>
      <c r="P14" s="21" t="e">
        <f aca="true" t="shared" si="3" ref="P14:P26">IF(OR(M14="-",M14=""),"-",RANK(M14,M$1:M$98,1))</f>
        <v>#VALUE!</v>
      </c>
    </row>
    <row r="15" spans="1:16" ht="15.75">
      <c r="A15" s="16">
        <v>85</v>
      </c>
      <c r="B15" s="16" t="s">
        <v>34</v>
      </c>
      <c r="C15" s="17" t="s">
        <v>35</v>
      </c>
      <c r="D15" s="16" t="s">
        <v>27</v>
      </c>
      <c r="E15" s="16" t="s">
        <v>36</v>
      </c>
      <c r="F15" s="17" t="s">
        <v>37</v>
      </c>
      <c r="G15" s="16" t="s">
        <v>30</v>
      </c>
      <c r="H15" s="16" t="s">
        <v>38</v>
      </c>
      <c r="I15" s="16" t="s">
        <v>32</v>
      </c>
      <c r="J15" s="16" t="s">
        <v>33</v>
      </c>
      <c r="K15" s="18">
        <v>0.0019769675925925927</v>
      </c>
      <c r="L15" s="18" t="s">
        <v>39</v>
      </c>
      <c r="M15" s="19" t="e">
        <f t="shared" si="0"/>
        <v>#VALUE!</v>
      </c>
      <c r="N15" s="20">
        <f t="shared" si="1"/>
        <v>7</v>
      </c>
      <c r="O15" s="20" t="str">
        <f t="shared" si="2"/>
        <v>-</v>
      </c>
      <c r="P15" s="21" t="e">
        <f t="shared" si="3"/>
        <v>#VALUE!</v>
      </c>
    </row>
    <row r="16" spans="1:16" ht="15.75">
      <c r="A16" s="16">
        <v>84</v>
      </c>
      <c r="B16" s="16" t="s">
        <v>40</v>
      </c>
      <c r="C16" s="17" t="s">
        <v>41</v>
      </c>
      <c r="D16" s="16" t="s">
        <v>27</v>
      </c>
      <c r="E16" s="16" t="s">
        <v>28</v>
      </c>
      <c r="F16" s="17" t="s">
        <v>29</v>
      </c>
      <c r="G16" s="16" t="s">
        <v>30</v>
      </c>
      <c r="H16" s="16" t="s">
        <v>42</v>
      </c>
      <c r="I16" s="16" t="s">
        <v>32</v>
      </c>
      <c r="J16" s="16" t="s">
        <v>33</v>
      </c>
      <c r="K16" s="18">
        <v>0.0018502314814814816</v>
      </c>
      <c r="L16" s="18">
        <v>0.001669328703703704</v>
      </c>
      <c r="M16" s="19">
        <f t="shared" si="0"/>
        <v>0.001669328703703704</v>
      </c>
      <c r="N16" s="20">
        <f t="shared" si="1"/>
        <v>3</v>
      </c>
      <c r="O16" s="20">
        <f t="shared" si="2"/>
        <v>2</v>
      </c>
      <c r="P16" s="21" t="e">
        <f t="shared" si="3"/>
        <v>#VALUE!</v>
      </c>
    </row>
    <row r="17" spans="1:16" ht="15.75">
      <c r="A17" s="16">
        <v>83</v>
      </c>
      <c r="B17" s="16" t="s">
        <v>43</v>
      </c>
      <c r="C17" s="17" t="s">
        <v>44</v>
      </c>
      <c r="D17" s="16" t="s">
        <v>27</v>
      </c>
      <c r="E17" s="16" t="s">
        <v>28</v>
      </c>
      <c r="F17" s="17" t="s">
        <v>29</v>
      </c>
      <c r="G17" s="16" t="s">
        <v>30</v>
      </c>
      <c r="H17" s="16" t="s">
        <v>45</v>
      </c>
      <c r="I17" s="16" t="s">
        <v>32</v>
      </c>
      <c r="J17" s="16" t="s">
        <v>33</v>
      </c>
      <c r="K17" s="18">
        <v>0.0021891203703703704</v>
      </c>
      <c r="L17" s="18" t="s">
        <v>39</v>
      </c>
      <c r="M17" s="19" t="e">
        <f t="shared" si="0"/>
        <v>#VALUE!</v>
      </c>
      <c r="N17" s="20">
        <f t="shared" si="1"/>
        <v>8</v>
      </c>
      <c r="O17" s="20" t="str">
        <f t="shared" si="2"/>
        <v>-</v>
      </c>
      <c r="P17" s="21" t="e">
        <f t="shared" si="3"/>
        <v>#VALUE!</v>
      </c>
    </row>
    <row r="18" spans="1:16" ht="15.75">
      <c r="A18" s="16">
        <v>82</v>
      </c>
      <c r="B18" s="16" t="s">
        <v>46</v>
      </c>
      <c r="C18" s="17" t="s">
        <v>47</v>
      </c>
      <c r="D18" s="16" t="s">
        <v>27</v>
      </c>
      <c r="E18" s="16" t="s">
        <v>48</v>
      </c>
      <c r="F18" s="17" t="s">
        <v>49</v>
      </c>
      <c r="G18" s="16" t="s">
        <v>30</v>
      </c>
      <c r="H18" s="16" t="s">
        <v>50</v>
      </c>
      <c r="I18" s="16" t="s">
        <v>32</v>
      </c>
      <c r="J18" s="16" t="s">
        <v>33</v>
      </c>
      <c r="K18" s="18">
        <v>0.0019600694444444444</v>
      </c>
      <c r="L18" s="18" t="s">
        <v>39</v>
      </c>
      <c r="M18" s="19" t="e">
        <f t="shared" si="0"/>
        <v>#VALUE!</v>
      </c>
      <c r="N18" s="20">
        <f t="shared" si="1"/>
        <v>6</v>
      </c>
      <c r="O18" s="20" t="str">
        <f t="shared" si="2"/>
        <v>-</v>
      </c>
      <c r="P18" s="21" t="e">
        <f t="shared" si="3"/>
        <v>#VALUE!</v>
      </c>
    </row>
    <row r="19" spans="1:16" ht="15.75">
      <c r="A19" s="16">
        <v>81</v>
      </c>
      <c r="B19" s="16" t="s">
        <v>51</v>
      </c>
      <c r="C19" s="17" t="s">
        <v>52</v>
      </c>
      <c r="D19" s="16" t="s">
        <v>53</v>
      </c>
      <c r="E19" s="16" t="s">
        <v>54</v>
      </c>
      <c r="F19" s="17" t="s">
        <v>55</v>
      </c>
      <c r="G19" s="16" t="s">
        <v>30</v>
      </c>
      <c r="H19" s="16" t="s">
        <v>56</v>
      </c>
      <c r="I19" s="16" t="s">
        <v>32</v>
      </c>
      <c r="J19" s="16" t="s">
        <v>33</v>
      </c>
      <c r="K19" s="18" t="s">
        <v>39</v>
      </c>
      <c r="L19" s="18">
        <v>0.0016694444444444445</v>
      </c>
      <c r="M19" s="19" t="e">
        <f t="shared" si="0"/>
        <v>#VALUE!</v>
      </c>
      <c r="N19" s="20" t="str">
        <f t="shared" si="1"/>
        <v>-</v>
      </c>
      <c r="O19" s="20">
        <f t="shared" si="2"/>
        <v>3</v>
      </c>
      <c r="P19" s="21" t="e">
        <f t="shared" si="3"/>
        <v>#VALUE!</v>
      </c>
    </row>
    <row r="20" spans="1:16" ht="15.75">
      <c r="A20" s="16">
        <v>80</v>
      </c>
      <c r="B20" s="16" t="s">
        <v>57</v>
      </c>
      <c r="C20" s="17" t="s">
        <v>58</v>
      </c>
      <c r="D20" s="16" t="s">
        <v>53</v>
      </c>
      <c r="E20" s="16" t="s">
        <v>36</v>
      </c>
      <c r="F20" s="17" t="s">
        <v>37</v>
      </c>
      <c r="G20" s="16" t="s">
        <v>30</v>
      </c>
      <c r="H20" s="16" t="s">
        <v>59</v>
      </c>
      <c r="I20" s="16" t="s">
        <v>32</v>
      </c>
      <c r="J20" s="16" t="s">
        <v>33</v>
      </c>
      <c r="K20" s="18" t="s">
        <v>39</v>
      </c>
      <c r="L20" s="18" t="s">
        <v>39</v>
      </c>
      <c r="M20" s="19" t="e">
        <f t="shared" si="0"/>
        <v>#VALUE!</v>
      </c>
      <c r="N20" s="20" t="str">
        <f t="shared" si="1"/>
        <v>-</v>
      </c>
      <c r="O20" s="20" t="str">
        <f t="shared" si="2"/>
        <v>-</v>
      </c>
      <c r="P20" s="21" t="e">
        <f t="shared" si="3"/>
        <v>#VALUE!</v>
      </c>
    </row>
    <row r="21" spans="1:16" ht="15.75">
      <c r="A21" s="16">
        <v>79</v>
      </c>
      <c r="B21" s="16" t="s">
        <v>60</v>
      </c>
      <c r="C21" s="17" t="s">
        <v>61</v>
      </c>
      <c r="D21" s="16" t="s">
        <v>62</v>
      </c>
      <c r="E21" s="16" t="s">
        <v>28</v>
      </c>
      <c r="F21" s="17" t="s">
        <v>29</v>
      </c>
      <c r="G21" s="16" t="s">
        <v>30</v>
      </c>
      <c r="H21" s="16" t="s">
        <v>63</v>
      </c>
      <c r="I21" s="16" t="s">
        <v>32</v>
      </c>
      <c r="J21" s="16" t="s">
        <v>33</v>
      </c>
      <c r="K21" s="18">
        <v>0.0018836805555555555</v>
      </c>
      <c r="L21" s="18" t="s">
        <v>39</v>
      </c>
      <c r="M21" s="19" t="e">
        <f t="shared" si="0"/>
        <v>#VALUE!</v>
      </c>
      <c r="N21" s="20">
        <f t="shared" si="1"/>
        <v>4</v>
      </c>
      <c r="O21" s="20" t="str">
        <f t="shared" si="2"/>
        <v>-</v>
      </c>
      <c r="P21" s="21" t="e">
        <f t="shared" si="3"/>
        <v>#VALUE!</v>
      </c>
    </row>
    <row r="22" spans="1:16" ht="15.75">
      <c r="A22" s="16">
        <v>78</v>
      </c>
      <c r="B22" s="16" t="s">
        <v>64</v>
      </c>
      <c r="C22" s="17" t="s">
        <v>65</v>
      </c>
      <c r="D22" s="16" t="s">
        <v>66</v>
      </c>
      <c r="E22" s="16" t="s">
        <v>36</v>
      </c>
      <c r="F22" s="17" t="s">
        <v>37</v>
      </c>
      <c r="G22" s="16" t="s">
        <v>30</v>
      </c>
      <c r="H22" s="16" t="s">
        <v>67</v>
      </c>
      <c r="I22" s="16" t="s">
        <v>32</v>
      </c>
      <c r="J22" s="16" t="s">
        <v>33</v>
      </c>
      <c r="K22" s="18" t="s">
        <v>39</v>
      </c>
      <c r="L22" s="18" t="s">
        <v>39</v>
      </c>
      <c r="M22" s="19" t="e">
        <f t="shared" si="0"/>
        <v>#VALUE!</v>
      </c>
      <c r="N22" s="20" t="str">
        <f t="shared" si="1"/>
        <v>-</v>
      </c>
      <c r="O22" s="20" t="str">
        <f t="shared" si="2"/>
        <v>-</v>
      </c>
      <c r="P22" s="21" t="e">
        <f t="shared" si="3"/>
        <v>#VALUE!</v>
      </c>
    </row>
    <row r="23" spans="1:16" ht="15.75">
      <c r="A23" s="16">
        <v>76</v>
      </c>
      <c r="B23" s="16" t="s">
        <v>68</v>
      </c>
      <c r="C23" s="17" t="s">
        <v>69</v>
      </c>
      <c r="D23" s="16" t="s">
        <v>70</v>
      </c>
      <c r="E23" s="16" t="s">
        <v>71</v>
      </c>
      <c r="F23" s="17" t="s">
        <v>72</v>
      </c>
      <c r="G23" s="16" t="s">
        <v>30</v>
      </c>
      <c r="H23" s="16" t="s">
        <v>73</v>
      </c>
      <c r="I23" s="16" t="s">
        <v>32</v>
      </c>
      <c r="J23" s="16" t="s">
        <v>33</v>
      </c>
      <c r="K23" s="18">
        <v>0.0018006944444444444</v>
      </c>
      <c r="L23" s="18"/>
      <c r="M23" s="19">
        <f t="shared" si="0"/>
        <v>0.0018006944444444444</v>
      </c>
      <c r="N23" s="20">
        <f t="shared" si="1"/>
        <v>2</v>
      </c>
      <c r="O23" s="20" t="str">
        <f t="shared" si="2"/>
        <v>-</v>
      </c>
      <c r="P23" s="21" t="e">
        <f t="shared" si="3"/>
        <v>#VALUE!</v>
      </c>
    </row>
    <row r="24" spans="1:16" ht="15.75">
      <c r="A24" s="16">
        <v>75</v>
      </c>
      <c r="B24" s="16" t="s">
        <v>74</v>
      </c>
      <c r="C24" s="17" t="s">
        <v>75</v>
      </c>
      <c r="D24" s="16" t="s">
        <v>70</v>
      </c>
      <c r="E24" s="16" t="s">
        <v>71</v>
      </c>
      <c r="F24" s="17" t="s">
        <v>72</v>
      </c>
      <c r="G24" s="16" t="s">
        <v>30</v>
      </c>
      <c r="H24" s="16" t="s">
        <v>76</v>
      </c>
      <c r="I24" s="16" t="s">
        <v>32</v>
      </c>
      <c r="J24" s="16" t="s">
        <v>33</v>
      </c>
      <c r="K24" s="18">
        <v>0.0016690972222222222</v>
      </c>
      <c r="L24" s="18"/>
      <c r="M24" s="19">
        <f t="shared" si="0"/>
        <v>0.0016690972222222222</v>
      </c>
      <c r="N24" s="20">
        <f t="shared" si="1"/>
        <v>1</v>
      </c>
      <c r="O24" s="20" t="str">
        <f t="shared" si="2"/>
        <v>-</v>
      </c>
      <c r="P24" s="21" t="e">
        <f t="shared" si="3"/>
        <v>#VALUE!</v>
      </c>
    </row>
    <row r="25" spans="1:16" ht="15.75">
      <c r="A25" s="16">
        <v>74</v>
      </c>
      <c r="B25" s="16" t="s">
        <v>77</v>
      </c>
      <c r="C25" s="17" t="s">
        <v>78</v>
      </c>
      <c r="D25" s="16" t="s">
        <v>70</v>
      </c>
      <c r="E25" s="16" t="s">
        <v>79</v>
      </c>
      <c r="F25" s="17" t="s">
        <v>80</v>
      </c>
      <c r="G25" s="16" t="s">
        <v>30</v>
      </c>
      <c r="H25" s="16" t="s">
        <v>81</v>
      </c>
      <c r="I25" s="16" t="s">
        <v>32</v>
      </c>
      <c r="J25" s="16" t="s">
        <v>33</v>
      </c>
      <c r="K25" s="18" t="s">
        <v>39</v>
      </c>
      <c r="L25" s="18"/>
      <c r="M25" s="19" t="e">
        <f t="shared" si="0"/>
        <v>#VALUE!</v>
      </c>
      <c r="N25" s="20" t="str">
        <f t="shared" si="1"/>
        <v>-</v>
      </c>
      <c r="O25" s="20" t="str">
        <f t="shared" si="2"/>
        <v>-</v>
      </c>
      <c r="P25" s="21" t="e">
        <f t="shared" si="3"/>
        <v>#VALUE!</v>
      </c>
    </row>
    <row r="26" spans="1:16" ht="15.75">
      <c r="A26" s="16">
        <v>73</v>
      </c>
      <c r="B26" s="16" t="s">
        <v>82</v>
      </c>
      <c r="C26" s="17" t="s">
        <v>83</v>
      </c>
      <c r="D26" s="16" t="s">
        <v>70</v>
      </c>
      <c r="E26" s="16" t="s">
        <v>79</v>
      </c>
      <c r="F26" s="17" t="s">
        <v>80</v>
      </c>
      <c r="G26" s="16" t="s">
        <v>30</v>
      </c>
      <c r="H26" s="16" t="s">
        <v>84</v>
      </c>
      <c r="I26" s="16" t="s">
        <v>32</v>
      </c>
      <c r="J26" s="16" t="s">
        <v>33</v>
      </c>
      <c r="K26" s="18" t="s">
        <v>39</v>
      </c>
      <c r="L26" s="18"/>
      <c r="M26" s="19" t="e">
        <f t="shared" si="0"/>
        <v>#VALUE!</v>
      </c>
      <c r="N26" s="20" t="str">
        <f t="shared" si="1"/>
        <v>-</v>
      </c>
      <c r="O26" s="20" t="str">
        <f t="shared" si="2"/>
        <v>-</v>
      </c>
      <c r="P26" s="21" t="e">
        <f t="shared" si="3"/>
        <v>#VALUE!</v>
      </c>
    </row>
    <row r="27" ht="12.75">
      <c r="O27" s="22"/>
    </row>
    <row r="28" ht="12.75">
      <c r="O28" s="22"/>
    </row>
    <row r="29" ht="12.75">
      <c r="O29" s="22"/>
    </row>
    <row r="30" ht="12.75">
      <c r="O30" s="22"/>
    </row>
    <row r="31" ht="12.75">
      <c r="O31" s="22"/>
    </row>
    <row r="32" ht="12.75">
      <c r="O32" s="22"/>
    </row>
    <row r="33" ht="12.75">
      <c r="O33" s="22"/>
    </row>
    <row r="34" ht="12.75">
      <c r="O34" s="22"/>
    </row>
    <row r="35" ht="12.75">
      <c r="O35" s="22"/>
    </row>
    <row r="36" ht="12.75">
      <c r="O36" s="22"/>
    </row>
    <row r="37" ht="12.75">
      <c r="O37" s="22"/>
    </row>
    <row r="38" ht="12.75">
      <c r="O38" s="22"/>
    </row>
    <row r="39" ht="12.75">
      <c r="O39" s="22"/>
    </row>
    <row r="40" ht="12.75">
      <c r="O40" s="22"/>
    </row>
    <row r="41" ht="12.75">
      <c r="O41" s="22"/>
    </row>
    <row r="42" ht="12.75">
      <c r="O42" s="22"/>
    </row>
  </sheetData>
  <sheetProtection password="CC39" sheet="1" selectLockedCells="1" selectUnlockedCells="1"/>
  <mergeCells count="4">
    <mergeCell ref="C1:K1"/>
    <mergeCell ref="C5:J5"/>
    <mergeCell ref="K12:M12"/>
    <mergeCell ref="N12:P12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J18" sqref="J18"/>
    </sheetView>
  </sheetViews>
  <sheetFormatPr defaultColWidth="9.140625" defaultRowHeight="12.75"/>
  <cols>
    <col min="4" max="4" width="10.28125" style="0" bestFit="1" customWidth="1"/>
    <col min="5" max="5" width="21.8515625" style="0" bestFit="1" customWidth="1"/>
    <col min="6" max="6" width="6.28125" style="0" customWidth="1"/>
    <col min="7" max="7" width="10.28125" style="0" customWidth="1"/>
    <col min="8" max="8" width="38.7109375" style="0" bestFit="1" customWidth="1"/>
    <col min="9" max="9" width="4.57421875" style="0" bestFit="1" customWidth="1"/>
    <col min="10" max="10" width="7.00390625" style="0" customWidth="1"/>
    <col min="11" max="11" width="6.28125" style="0" bestFit="1" customWidth="1"/>
    <col min="13" max="13" width="13.00390625" style="0" bestFit="1" customWidth="1"/>
    <col min="14" max="14" width="13.421875" style="0" bestFit="1" customWidth="1"/>
    <col min="15" max="15" width="19.57421875" style="0" bestFit="1" customWidth="1"/>
    <col min="16" max="16" width="13.00390625" style="0" bestFit="1" customWidth="1"/>
    <col min="17" max="17" width="13.421875" style="0" bestFit="1" customWidth="1"/>
    <col min="18" max="18" width="18.28125" style="0" bestFit="1" customWidth="1"/>
  </cols>
  <sheetData>
    <row r="1" spans="1:18" ht="23.25">
      <c r="A1" s="4" t="s">
        <v>0</v>
      </c>
      <c r="B1" s="4"/>
      <c r="C1" s="4"/>
      <c r="D1" s="5"/>
      <c r="E1" s="52" t="s">
        <v>1</v>
      </c>
      <c r="F1" s="52"/>
      <c r="G1" s="52"/>
      <c r="H1" s="52"/>
      <c r="I1" s="52"/>
      <c r="J1" s="52"/>
      <c r="K1" s="52"/>
      <c r="L1" s="52"/>
      <c r="M1" s="52"/>
      <c r="O1" s="6" t="s">
        <v>2</v>
      </c>
      <c r="Q1" s="2"/>
      <c r="R1" s="3"/>
    </row>
    <row r="2" spans="1:18" ht="15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6"/>
      <c r="M2" s="6"/>
      <c r="Q2" s="2"/>
      <c r="R2" s="3"/>
    </row>
    <row r="3" spans="1:18" ht="15.75">
      <c r="A3" s="7" t="s">
        <v>474</v>
      </c>
      <c r="B3" s="7"/>
      <c r="C3" s="7"/>
      <c r="D3" s="5"/>
      <c r="E3" s="5"/>
      <c r="F3" s="5"/>
      <c r="G3" s="5"/>
      <c r="H3" s="5"/>
      <c r="I3" s="5"/>
      <c r="J3" s="5"/>
      <c r="K3" s="5"/>
      <c r="O3" s="8" t="s">
        <v>85</v>
      </c>
      <c r="Q3" s="2"/>
      <c r="R3" s="3"/>
    </row>
    <row r="4" spans="1:18" ht="12.75">
      <c r="A4" s="9"/>
      <c r="B4" s="9"/>
      <c r="C4" s="9"/>
      <c r="D4" s="5"/>
      <c r="E4" s="5"/>
      <c r="F4" s="5"/>
      <c r="G4" s="5"/>
      <c r="H4" s="5"/>
      <c r="I4" s="5"/>
      <c r="J4" s="5"/>
      <c r="K4" s="5"/>
      <c r="L4" s="1"/>
      <c r="M4" s="1"/>
      <c r="Q4" s="2"/>
      <c r="R4" s="3"/>
    </row>
    <row r="5" spans="1:18" ht="20.25">
      <c r="A5" s="9"/>
      <c r="B5" s="9"/>
      <c r="C5" s="9"/>
      <c r="D5" s="5"/>
      <c r="E5" s="53" t="s">
        <v>4</v>
      </c>
      <c r="F5" s="53"/>
      <c r="G5" s="53"/>
      <c r="H5" s="53"/>
      <c r="I5" s="53"/>
      <c r="J5" s="53"/>
      <c r="K5" s="53"/>
      <c r="L5" s="53"/>
      <c r="M5" s="1"/>
      <c r="Q5" s="2"/>
      <c r="R5" s="3"/>
    </row>
    <row r="6" spans="1:18" ht="12.75">
      <c r="A6" s="9"/>
      <c r="B6" s="9"/>
      <c r="C6" s="9"/>
      <c r="D6" s="5"/>
      <c r="E6" s="5"/>
      <c r="F6" s="5"/>
      <c r="G6" s="5"/>
      <c r="H6" s="5"/>
      <c r="I6" s="5"/>
      <c r="J6" s="5"/>
      <c r="K6" s="5"/>
      <c r="L6" s="1"/>
      <c r="M6" s="1"/>
      <c r="Q6" s="2"/>
      <c r="R6" s="3"/>
    </row>
    <row r="7" spans="1:18" ht="15.75">
      <c r="A7" s="7" t="s">
        <v>475</v>
      </c>
      <c r="B7" s="7"/>
      <c r="C7" s="7"/>
      <c r="D7" s="5"/>
      <c r="E7" s="5"/>
      <c r="F7" s="5"/>
      <c r="G7" s="5"/>
      <c r="H7" s="5"/>
      <c r="I7" s="5"/>
      <c r="J7" s="5"/>
      <c r="K7" s="5"/>
      <c r="L7" s="1"/>
      <c r="M7" s="1"/>
      <c r="Q7" s="2"/>
      <c r="R7" s="3"/>
    </row>
    <row r="8" spans="1:18" ht="15.75">
      <c r="A8" s="10" t="s">
        <v>476</v>
      </c>
      <c r="B8" s="10"/>
      <c r="C8" s="10"/>
      <c r="D8" s="5"/>
      <c r="E8" s="5"/>
      <c r="F8" s="5"/>
      <c r="G8" s="5"/>
      <c r="H8" s="5"/>
      <c r="I8" s="5"/>
      <c r="J8" s="5"/>
      <c r="K8" s="5"/>
      <c r="L8" s="1"/>
      <c r="M8" s="1"/>
      <c r="Q8" s="2"/>
      <c r="R8" s="3"/>
    </row>
    <row r="9" spans="1:18" ht="15.75">
      <c r="A9" s="7" t="s">
        <v>89</v>
      </c>
      <c r="B9" s="7"/>
      <c r="C9" s="7"/>
      <c r="D9" s="5"/>
      <c r="E9" s="5"/>
      <c r="F9" s="5"/>
      <c r="G9" s="5"/>
      <c r="H9" s="5"/>
      <c r="I9" s="5"/>
      <c r="J9" s="5"/>
      <c r="K9" s="5"/>
      <c r="L9" s="1"/>
      <c r="M9" s="1"/>
      <c r="Q9" s="2"/>
      <c r="R9" s="3"/>
    </row>
    <row r="10" spans="1:18" ht="15.75">
      <c r="A10" s="7" t="s">
        <v>90</v>
      </c>
      <c r="B10" s="7"/>
      <c r="C10" s="7"/>
      <c r="D10" s="5"/>
      <c r="E10" s="5"/>
      <c r="F10" s="5"/>
      <c r="G10" s="5"/>
      <c r="H10" s="5"/>
      <c r="I10" s="5"/>
      <c r="J10" s="5"/>
      <c r="K10" s="5"/>
      <c r="L10" s="31">
        <v>0</v>
      </c>
      <c r="M10" s="31"/>
      <c r="Q10" s="2"/>
      <c r="R10" s="3"/>
    </row>
    <row r="11" spans="1:18" ht="15">
      <c r="A11" s="7"/>
      <c r="B11" s="7"/>
      <c r="C11" s="7"/>
      <c r="D11" s="5"/>
      <c r="E11" s="5"/>
      <c r="F11" s="5"/>
      <c r="G11" s="5"/>
      <c r="H11" s="5"/>
      <c r="I11" s="5"/>
      <c r="J11" s="5"/>
      <c r="K11" s="5"/>
      <c r="L11" s="5"/>
      <c r="M11" s="1"/>
      <c r="N11" s="1"/>
      <c r="Q11" s="2"/>
      <c r="R11" s="3"/>
    </row>
    <row r="12" spans="1:18" ht="15">
      <c r="A12" s="7"/>
      <c r="B12" s="7"/>
      <c r="C12" s="7"/>
      <c r="D12" s="5"/>
      <c r="E12" s="5"/>
      <c r="F12" s="5"/>
      <c r="G12" s="5"/>
      <c r="H12" s="5"/>
      <c r="I12" s="5"/>
      <c r="J12" s="5"/>
      <c r="K12" s="5"/>
      <c r="L12" s="5"/>
      <c r="M12" s="54" t="s">
        <v>9</v>
      </c>
      <c r="N12" s="54"/>
      <c r="O12" s="54"/>
      <c r="P12" s="55" t="s">
        <v>10</v>
      </c>
      <c r="Q12" s="55"/>
      <c r="R12" s="55"/>
    </row>
    <row r="13" spans="1:18" ht="12.75">
      <c r="A13" s="12" t="s">
        <v>11</v>
      </c>
      <c r="B13" s="12" t="s">
        <v>460</v>
      </c>
      <c r="C13" s="12" t="s">
        <v>461</v>
      </c>
      <c r="D13" s="13" t="s">
        <v>12</v>
      </c>
      <c r="E13" s="13" t="s">
        <v>13</v>
      </c>
      <c r="F13" s="13" t="s">
        <v>14</v>
      </c>
      <c r="G13" s="13" t="s">
        <v>15</v>
      </c>
      <c r="H13" s="13" t="s">
        <v>16</v>
      </c>
      <c r="I13" s="12" t="s">
        <v>17</v>
      </c>
      <c r="J13" s="12" t="s">
        <v>18</v>
      </c>
      <c r="K13" s="12" t="s">
        <v>19</v>
      </c>
      <c r="L13" s="12" t="s">
        <v>20</v>
      </c>
      <c r="M13" s="11" t="s">
        <v>21</v>
      </c>
      <c r="N13" s="11" t="s">
        <v>22</v>
      </c>
      <c r="O13" s="11" t="s">
        <v>23</v>
      </c>
      <c r="P13" s="14" t="s">
        <v>21</v>
      </c>
      <c r="Q13" s="14" t="s">
        <v>22</v>
      </c>
      <c r="R13" s="15" t="s">
        <v>24</v>
      </c>
    </row>
    <row r="14" spans="1:18" ht="21" customHeight="1">
      <c r="A14" s="42">
        <f>'SERINA 2013'!D35</f>
        <v>131</v>
      </c>
      <c r="B14" s="39">
        <f>'SERINA 2013'!B35</f>
        <v>0.6361111111111112</v>
      </c>
      <c r="C14" s="39">
        <f>'SERINA 2013'!C35</f>
        <v>0.6916666666666668</v>
      </c>
      <c r="D14" s="32" t="str">
        <f>'SERINA 2013'!F35</f>
        <v>713780E</v>
      </c>
      <c r="E14" s="50" t="str">
        <f>'SERINA 2013'!E35</f>
        <v>MINOTTI CHIARA</v>
      </c>
      <c r="F14" s="32" t="s">
        <v>216</v>
      </c>
      <c r="G14" s="32" t="str">
        <f>'SERINA 2013'!J35</f>
        <v>02H2197</v>
      </c>
      <c r="H14" s="32" t="str">
        <f>'SERINA 2013'!I35</f>
        <v>MTB FELICE GIMONDI</v>
      </c>
      <c r="I14" s="33" t="s">
        <v>30</v>
      </c>
      <c r="K14" s="32" t="s">
        <v>32</v>
      </c>
      <c r="L14" s="33" t="s">
        <v>33</v>
      </c>
      <c r="M14" s="35">
        <v>0.0011050925925925926</v>
      </c>
      <c r="N14" s="35">
        <v>0.0011321759259259258</v>
      </c>
      <c r="O14" s="36">
        <f>IF(AND(M14="",N14=""),"",IF(OR(AND((M14-N14)&lt;0,NOT((M14-N14)=-(N14))),OR(N14="-",N14="")),M14,N14))</f>
        <v>0.0011050925925925926</v>
      </c>
      <c r="P14" s="37">
        <f>IF(OR(M14="-",M14=""),"-",RANK(M14,M$1:M$71,1))</f>
        <v>1</v>
      </c>
      <c r="Q14" s="37">
        <f>IF(OR(N14="-",N14=""),"-",RANK(N14,N$1:N$71,1))</f>
        <v>1</v>
      </c>
      <c r="R14" s="38">
        <f>IF(OR(O14="-",O14=""),"-",RANK(O14,O$1:O$71,1))</f>
        <v>1</v>
      </c>
    </row>
    <row r="16" spans="13:14" ht="12.75">
      <c r="M16" s="35"/>
      <c r="N16" s="35"/>
    </row>
  </sheetData>
  <sheetProtection password="CC39" sheet="1"/>
  <mergeCells count="4">
    <mergeCell ref="E1:M1"/>
    <mergeCell ref="E5:L5"/>
    <mergeCell ref="M12:O12"/>
    <mergeCell ref="P12:R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3">
      <selection activeCell="E10" sqref="E10"/>
    </sheetView>
  </sheetViews>
  <sheetFormatPr defaultColWidth="9.140625" defaultRowHeight="12.75"/>
  <cols>
    <col min="4" max="4" width="10.28125" style="0" bestFit="1" customWidth="1"/>
    <col min="5" max="5" width="24.421875" style="0" bestFit="1" customWidth="1"/>
    <col min="6" max="6" width="7.00390625" style="0" customWidth="1"/>
    <col min="7" max="7" width="10.57421875" style="0" customWidth="1"/>
    <col min="8" max="8" width="38.7109375" style="0" bestFit="1" customWidth="1"/>
    <col min="9" max="9" width="4.57421875" style="0" bestFit="1" customWidth="1"/>
    <col min="10" max="10" width="6.57421875" style="0" customWidth="1"/>
    <col min="11" max="11" width="6.28125" style="0" bestFit="1" customWidth="1"/>
    <col min="13" max="13" width="13.00390625" style="0" bestFit="1" customWidth="1"/>
    <col min="14" max="14" width="13.421875" style="0" bestFit="1" customWidth="1"/>
    <col min="15" max="15" width="19.57421875" style="0" bestFit="1" customWidth="1"/>
    <col min="16" max="16" width="13.00390625" style="0" bestFit="1" customWidth="1"/>
    <col min="17" max="17" width="13.421875" style="0" bestFit="1" customWidth="1"/>
    <col min="18" max="18" width="18.28125" style="0" bestFit="1" customWidth="1"/>
  </cols>
  <sheetData>
    <row r="1" spans="1:18" ht="23.25">
      <c r="A1" s="4" t="s">
        <v>0</v>
      </c>
      <c r="B1" s="4"/>
      <c r="C1" s="4"/>
      <c r="D1" s="5"/>
      <c r="E1" s="52" t="s">
        <v>1</v>
      </c>
      <c r="F1" s="52"/>
      <c r="G1" s="52"/>
      <c r="H1" s="52"/>
      <c r="I1" s="52"/>
      <c r="J1" s="52"/>
      <c r="K1" s="52"/>
      <c r="L1" s="52"/>
      <c r="M1" s="52"/>
      <c r="O1" s="6" t="s">
        <v>2</v>
      </c>
      <c r="Q1" s="2"/>
      <c r="R1" s="3"/>
    </row>
    <row r="2" spans="1:18" ht="15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6"/>
      <c r="M2" s="6"/>
      <c r="Q2" s="2"/>
      <c r="R2" s="3"/>
    </row>
    <row r="3" spans="1:18" ht="15.75">
      <c r="A3" s="7" t="s">
        <v>474</v>
      </c>
      <c r="B3" s="7"/>
      <c r="C3" s="7"/>
      <c r="D3" s="5"/>
      <c r="E3" s="5"/>
      <c r="F3" s="5"/>
      <c r="G3" s="5"/>
      <c r="H3" s="5"/>
      <c r="I3" s="5"/>
      <c r="J3" s="5"/>
      <c r="K3" s="5"/>
      <c r="O3" s="8" t="s">
        <v>85</v>
      </c>
      <c r="Q3" s="2"/>
      <c r="R3" s="3"/>
    </row>
    <row r="4" spans="1:18" ht="12.75">
      <c r="A4" s="9"/>
      <c r="B4" s="9"/>
      <c r="C4" s="9"/>
      <c r="D4" s="5"/>
      <c r="E4" s="5"/>
      <c r="F4" s="5"/>
      <c r="G4" s="5"/>
      <c r="H4" s="5"/>
      <c r="I4" s="5"/>
      <c r="J4" s="5"/>
      <c r="K4" s="5"/>
      <c r="L4" s="1"/>
      <c r="M4" s="1"/>
      <c r="Q4" s="2"/>
      <c r="R4" s="3"/>
    </row>
    <row r="5" spans="1:18" ht="20.25">
      <c r="A5" s="9"/>
      <c r="B5" s="9"/>
      <c r="C5" s="9"/>
      <c r="D5" s="5"/>
      <c r="E5" s="53" t="s">
        <v>4</v>
      </c>
      <c r="F5" s="53"/>
      <c r="G5" s="53"/>
      <c r="H5" s="53"/>
      <c r="I5" s="53"/>
      <c r="J5" s="53"/>
      <c r="K5" s="53"/>
      <c r="L5" s="53"/>
      <c r="M5" s="1"/>
      <c r="Q5" s="2"/>
      <c r="R5" s="3"/>
    </row>
    <row r="6" spans="1:18" ht="12.75">
      <c r="A6" s="9"/>
      <c r="B6" s="9"/>
      <c r="C6" s="9"/>
      <c r="D6" s="5"/>
      <c r="E6" s="5"/>
      <c r="F6" s="5"/>
      <c r="G6" s="5"/>
      <c r="H6" s="5"/>
      <c r="I6" s="5"/>
      <c r="J6" s="5"/>
      <c r="K6" s="5"/>
      <c r="L6" s="1"/>
      <c r="M6" s="1"/>
      <c r="Q6" s="2"/>
      <c r="R6" s="3"/>
    </row>
    <row r="7" spans="1:18" ht="15.75">
      <c r="A7" s="7" t="s">
        <v>475</v>
      </c>
      <c r="B7" s="7"/>
      <c r="C7" s="7"/>
      <c r="D7" s="5"/>
      <c r="E7" s="5"/>
      <c r="F7" s="5"/>
      <c r="G7" s="5"/>
      <c r="H7" s="5"/>
      <c r="I7" s="5"/>
      <c r="J7" s="5"/>
      <c r="K7" s="5"/>
      <c r="L7" s="1"/>
      <c r="M7" s="1"/>
      <c r="Q7" s="2"/>
      <c r="R7" s="3"/>
    </row>
    <row r="8" spans="1:18" ht="15.75">
      <c r="A8" s="10" t="s">
        <v>476</v>
      </c>
      <c r="B8" s="10"/>
      <c r="C8" s="10"/>
      <c r="D8" s="5"/>
      <c r="E8" s="5"/>
      <c r="F8" s="5"/>
      <c r="G8" s="5"/>
      <c r="H8" s="5"/>
      <c r="I8" s="5"/>
      <c r="J8" s="5"/>
      <c r="K8" s="5"/>
      <c r="L8" s="1"/>
      <c r="M8" s="1"/>
      <c r="Q8" s="2"/>
      <c r="R8" s="3"/>
    </row>
    <row r="9" spans="1:18" ht="15.75">
      <c r="A9" s="7" t="s">
        <v>89</v>
      </c>
      <c r="B9" s="7"/>
      <c r="C9" s="7"/>
      <c r="D9" s="5"/>
      <c r="E9" s="5"/>
      <c r="F9" s="5"/>
      <c r="G9" s="5"/>
      <c r="H9" s="5"/>
      <c r="I9" s="5"/>
      <c r="J9" s="5"/>
      <c r="K9" s="5"/>
      <c r="L9" s="1"/>
      <c r="M9" s="1"/>
      <c r="Q9" s="2"/>
      <c r="R9" s="3"/>
    </row>
    <row r="10" spans="1:18" ht="15.75">
      <c r="A10" s="7" t="s">
        <v>90</v>
      </c>
      <c r="B10" s="7"/>
      <c r="C10" s="7"/>
      <c r="D10" s="5"/>
      <c r="E10" s="5"/>
      <c r="F10" s="5"/>
      <c r="G10" s="5"/>
      <c r="H10" s="5"/>
      <c r="I10" s="5"/>
      <c r="J10" s="5"/>
      <c r="K10" s="5"/>
      <c r="L10" s="31">
        <v>0</v>
      </c>
      <c r="M10" s="31"/>
      <c r="Q10" s="2"/>
      <c r="R10" s="3"/>
    </row>
    <row r="11" spans="1:18" ht="15">
      <c r="A11" s="7"/>
      <c r="B11" s="7"/>
      <c r="C11" s="7"/>
      <c r="D11" s="5"/>
      <c r="E11" s="5"/>
      <c r="F11" s="5"/>
      <c r="G11" s="5"/>
      <c r="H11" s="5"/>
      <c r="I11" s="5"/>
      <c r="J11" s="5"/>
      <c r="K11" s="5"/>
      <c r="L11" s="5"/>
      <c r="M11" s="1"/>
      <c r="N11" s="1"/>
      <c r="Q11" s="2"/>
      <c r="R11" s="3"/>
    </row>
    <row r="12" spans="1:18" ht="15">
      <c r="A12" s="7"/>
      <c r="B12" s="7"/>
      <c r="C12" s="7"/>
      <c r="D12" s="5"/>
      <c r="E12" s="5"/>
      <c r="F12" s="5"/>
      <c r="G12" s="5"/>
      <c r="H12" s="5"/>
      <c r="I12" s="5"/>
      <c r="J12" s="5"/>
      <c r="K12" s="5"/>
      <c r="L12" s="5"/>
      <c r="M12" s="54" t="s">
        <v>9</v>
      </c>
      <c r="N12" s="54"/>
      <c r="O12" s="54"/>
      <c r="P12" s="55" t="s">
        <v>10</v>
      </c>
      <c r="Q12" s="55"/>
      <c r="R12" s="55"/>
    </row>
    <row r="13" spans="1:18" ht="12.75">
      <c r="A13" s="12" t="s">
        <v>11</v>
      </c>
      <c r="B13" s="12" t="s">
        <v>460</v>
      </c>
      <c r="C13" s="12" t="s">
        <v>461</v>
      </c>
      <c r="D13" s="13" t="s">
        <v>12</v>
      </c>
      <c r="E13" s="13" t="s">
        <v>13</v>
      </c>
      <c r="F13" s="13" t="s">
        <v>14</v>
      </c>
      <c r="G13" s="13" t="s">
        <v>15</v>
      </c>
      <c r="H13" s="13" t="s">
        <v>16</v>
      </c>
      <c r="I13" s="12" t="s">
        <v>17</v>
      </c>
      <c r="J13" s="12" t="s">
        <v>18</v>
      </c>
      <c r="K13" s="12" t="s">
        <v>19</v>
      </c>
      <c r="L13" s="12" t="s">
        <v>20</v>
      </c>
      <c r="M13" s="11" t="s">
        <v>21</v>
      </c>
      <c r="N13" s="11" t="s">
        <v>22</v>
      </c>
      <c r="O13" s="11" t="s">
        <v>23</v>
      </c>
      <c r="P13" s="14" t="s">
        <v>21</v>
      </c>
      <c r="Q13" s="14" t="s">
        <v>22</v>
      </c>
      <c r="R13" s="15" t="s">
        <v>24</v>
      </c>
    </row>
    <row r="14" spans="1:18" s="34" customFormat="1" ht="21" customHeight="1">
      <c r="A14" s="42">
        <f>'SERINA 2013'!D55</f>
        <v>105</v>
      </c>
      <c r="B14" s="40">
        <f>'SERINA 2013'!B55</f>
        <v>0.642361111111111</v>
      </c>
      <c r="C14" s="40">
        <f>'SERINA 2013'!C55</f>
        <v>0.697916666666666</v>
      </c>
      <c r="D14" s="32" t="str">
        <f>'SERINA 2013'!F55</f>
        <v>802148B</v>
      </c>
      <c r="E14" s="50" t="str">
        <f>'SERINA 2013'!E55</f>
        <v>PANZA JACOPO</v>
      </c>
      <c r="F14" s="32" t="s">
        <v>227</v>
      </c>
      <c r="G14" s="32" t="str">
        <f>'SERINA 2013'!J55</f>
        <v>02D3982</v>
      </c>
      <c r="H14" s="32" t="str">
        <f>'SERINA 2013'!I55</f>
        <v>PONTIDA MTB TEAM</v>
      </c>
      <c r="I14" s="33" t="s">
        <v>30</v>
      </c>
      <c r="K14" s="32" t="s">
        <v>32</v>
      </c>
      <c r="L14" s="33" t="s">
        <v>33</v>
      </c>
      <c r="M14" s="35">
        <v>0.0010980324074074074</v>
      </c>
      <c r="N14" s="35">
        <v>0.0009817129629629629</v>
      </c>
      <c r="O14" s="36">
        <f aca="true" t="shared" si="0" ref="O14:O35">IF(AND(M14="",N14=""),"",IF(OR(AND((M14-N14)&lt;0,NOT((M14-N14)=-(N14))),OR(N14="-",N14="")),M14,N14))</f>
        <v>0.0009817129629629629</v>
      </c>
      <c r="P14" s="37">
        <f aca="true" t="shared" si="1" ref="P14:P35">IF(OR(M14="-",M14=""),"-",RANK(M14,M$1:M$87,1))</f>
        <v>8</v>
      </c>
      <c r="Q14" s="37">
        <f aca="true" t="shared" si="2" ref="Q14:Q35">IF(OR(N14="-",N14=""),"-",RANK(N14,N$1:N$87,1))</f>
        <v>1</v>
      </c>
      <c r="R14" s="38">
        <f aca="true" t="shared" si="3" ref="R14:R35">IF(OR(O14="-",O14=""),"-",RANK(O14,O$1:O$87,1))</f>
        <v>1</v>
      </c>
    </row>
    <row r="15" spans="1:18" s="34" customFormat="1" ht="21" customHeight="1">
      <c r="A15" s="42">
        <f>'SERINA 2013'!D59</f>
        <v>101</v>
      </c>
      <c r="B15" s="40">
        <f>'SERINA 2013'!B59</f>
        <v>0.643750000000001</v>
      </c>
      <c r="C15" s="40">
        <f>'SERINA 2013'!C59</f>
        <v>0.699305555555555</v>
      </c>
      <c r="D15" s="32" t="str">
        <f>'SERINA 2013'!F59</f>
        <v>976805U</v>
      </c>
      <c r="E15" s="50" t="str">
        <f>'SERINA 2013'!E59</f>
        <v>BRAMATI CHRISTIAN</v>
      </c>
      <c r="F15" s="32" t="s">
        <v>227</v>
      </c>
      <c r="G15" s="32" t="str">
        <f>'SERINA 2013'!J59</f>
        <v>02S2343</v>
      </c>
      <c r="H15" s="32" t="str">
        <f>'SERINA 2013'!I59</f>
        <v>TEAM BRAMATI</v>
      </c>
      <c r="I15" s="33" t="s">
        <v>30</v>
      </c>
      <c r="K15" s="32" t="s">
        <v>32</v>
      </c>
      <c r="L15" s="33" t="s">
        <v>33</v>
      </c>
      <c r="M15" s="35">
        <v>0.0010652777777777778</v>
      </c>
      <c r="N15" s="35">
        <v>0.000995949074074074</v>
      </c>
      <c r="O15" s="36">
        <f t="shared" si="0"/>
        <v>0.000995949074074074</v>
      </c>
      <c r="P15" s="37">
        <f t="shared" si="1"/>
        <v>4</v>
      </c>
      <c r="Q15" s="37">
        <f t="shared" si="2"/>
        <v>2</v>
      </c>
      <c r="R15" s="38">
        <f t="shared" si="3"/>
        <v>2</v>
      </c>
    </row>
    <row r="16" spans="1:18" s="34" customFormat="1" ht="21" customHeight="1">
      <c r="A16" s="42">
        <f>'SERINA 2013'!D50</f>
        <v>110</v>
      </c>
      <c r="B16" s="40">
        <f>'SERINA 2013'!B50</f>
        <v>0.640625</v>
      </c>
      <c r="C16" s="40">
        <f>'SERINA 2013'!C50</f>
        <v>0.696180555555555</v>
      </c>
      <c r="D16" s="32" t="str">
        <f>'SERINA 2013'!F50</f>
        <v>806846T</v>
      </c>
      <c r="E16" s="50" t="str">
        <f>'SERINA 2013'!E50</f>
        <v>CAPOFERRI GABRIELE</v>
      </c>
      <c r="F16" s="32" t="s">
        <v>227</v>
      </c>
      <c r="G16" s="32" t="str">
        <f>'SERINA 2013'!J50</f>
        <v>02S2343</v>
      </c>
      <c r="H16" s="32" t="str">
        <f>'SERINA 2013'!I50</f>
        <v>TEAM BRAMATI</v>
      </c>
      <c r="I16" s="33" t="s">
        <v>30</v>
      </c>
      <c r="K16" s="32" t="s">
        <v>32</v>
      </c>
      <c r="L16" s="33" t="s">
        <v>33</v>
      </c>
      <c r="M16" s="35">
        <v>0.0010362268518518518</v>
      </c>
      <c r="N16" s="35">
        <v>0.0010135416666666667</v>
      </c>
      <c r="O16" s="36">
        <f t="shared" si="0"/>
        <v>0.0010135416666666667</v>
      </c>
      <c r="P16" s="37">
        <f t="shared" si="1"/>
        <v>1</v>
      </c>
      <c r="Q16" s="37">
        <f t="shared" si="2"/>
        <v>3</v>
      </c>
      <c r="R16" s="38">
        <f t="shared" si="3"/>
        <v>3</v>
      </c>
    </row>
    <row r="17" spans="1:18" s="34" customFormat="1" ht="21" customHeight="1">
      <c r="A17" s="42">
        <f>'SERINA 2013'!D57</f>
        <v>103</v>
      </c>
      <c r="B17" s="40">
        <f>'SERINA 2013'!B57</f>
        <v>0.643055555555556</v>
      </c>
      <c r="C17" s="40">
        <f>'SERINA 2013'!C57</f>
        <v>0.698611111111111</v>
      </c>
      <c r="D17" s="32" t="str">
        <f>'SERINA 2013'!F57</f>
        <v>712703C</v>
      </c>
      <c r="E17" s="50" t="str">
        <f>'SERINA 2013'!E57</f>
        <v>FERRANDO DAVIDE</v>
      </c>
      <c r="F17" s="32" t="s">
        <v>227</v>
      </c>
      <c r="G17" s="32" t="str">
        <f>'SERINA 2013'!J57</f>
        <v>02D3982</v>
      </c>
      <c r="H17" s="32" t="str">
        <f>'SERINA 2013'!I57</f>
        <v>PONTIDA MTB TEAM</v>
      </c>
      <c r="I17" s="33" t="s">
        <v>30</v>
      </c>
      <c r="K17" s="32" t="s">
        <v>32</v>
      </c>
      <c r="L17" s="33" t="s">
        <v>33</v>
      </c>
      <c r="M17" s="35">
        <v>0.0010564814814814814</v>
      </c>
      <c r="N17" s="35">
        <v>0.001017824074074074</v>
      </c>
      <c r="O17" s="36">
        <f t="shared" si="0"/>
        <v>0.001017824074074074</v>
      </c>
      <c r="P17" s="37">
        <f t="shared" si="1"/>
        <v>3</v>
      </c>
      <c r="Q17" s="37">
        <f t="shared" si="2"/>
        <v>4</v>
      </c>
      <c r="R17" s="38">
        <f t="shared" si="3"/>
        <v>4</v>
      </c>
    </row>
    <row r="18" spans="1:18" s="34" customFormat="1" ht="21" customHeight="1">
      <c r="A18" s="42">
        <f>'SERINA 2013'!D51</f>
        <v>109</v>
      </c>
      <c r="B18" s="40">
        <f>'SERINA 2013'!B51</f>
        <v>0.640972222222222</v>
      </c>
      <c r="C18" s="40">
        <f>'SERINA 2013'!C51</f>
        <v>0.696527777777778</v>
      </c>
      <c r="D18" s="32" t="str">
        <f>'SERINA 2013'!F51</f>
        <v>977347G</v>
      </c>
      <c r="E18" s="50" t="str">
        <f>'SERINA 2013'!E51</f>
        <v>CANCEDDA EROS</v>
      </c>
      <c r="F18" s="32" t="s">
        <v>227</v>
      </c>
      <c r="G18" s="32" t="str">
        <f>'SERINA 2013'!J51</f>
        <v>02J3293</v>
      </c>
      <c r="H18" s="32" t="str">
        <f>'SERINA 2013'!I51</f>
        <v>TEAM GALBIATI CORSICO</v>
      </c>
      <c r="I18" s="33" t="s">
        <v>30</v>
      </c>
      <c r="K18" s="32" t="s">
        <v>32</v>
      </c>
      <c r="L18" s="33" t="s">
        <v>33</v>
      </c>
      <c r="M18" s="35">
        <v>0.0010815972222222223</v>
      </c>
      <c r="N18" s="35">
        <v>0.001044675925925926</v>
      </c>
      <c r="O18" s="36">
        <f t="shared" si="0"/>
        <v>0.001044675925925926</v>
      </c>
      <c r="P18" s="37">
        <f t="shared" si="1"/>
        <v>6</v>
      </c>
      <c r="Q18" s="37">
        <f t="shared" si="2"/>
        <v>5</v>
      </c>
      <c r="R18" s="38">
        <f t="shared" si="3"/>
        <v>5</v>
      </c>
    </row>
    <row r="19" spans="1:18" s="34" customFormat="1" ht="21" customHeight="1">
      <c r="A19" s="42">
        <f>'SERINA 2013'!D52</f>
        <v>108</v>
      </c>
      <c r="B19" s="40">
        <f>'SERINA 2013'!B52</f>
        <v>0.641319444444445</v>
      </c>
      <c r="C19" s="40">
        <f>'SERINA 2013'!C52</f>
        <v>0.696875</v>
      </c>
      <c r="D19" s="32" t="str">
        <f>'SERINA 2013'!F52</f>
        <v>720802C</v>
      </c>
      <c r="E19" s="50" t="str">
        <f>'SERINA 2013'!E52</f>
        <v>GUSMINI MATTEO</v>
      </c>
      <c r="F19" s="32" t="s">
        <v>227</v>
      </c>
      <c r="G19" s="32" t="str">
        <f>'SERINA 2013'!J52</f>
        <v>02L1322</v>
      </c>
      <c r="H19" s="32" t="str">
        <f>'SERINA 2013'!I52</f>
        <v>GAZZANIGHESE G.B.C.APP.</v>
      </c>
      <c r="I19" s="33" t="s">
        <v>30</v>
      </c>
      <c r="K19" s="32" t="s">
        <v>32</v>
      </c>
      <c r="L19" s="33" t="s">
        <v>33</v>
      </c>
      <c r="M19" s="35">
        <v>0.0010532407407407407</v>
      </c>
      <c r="N19" s="35">
        <v>0.001061689814814815</v>
      </c>
      <c r="O19" s="36">
        <f t="shared" si="0"/>
        <v>0.0010532407407407407</v>
      </c>
      <c r="P19" s="37">
        <f t="shared" si="1"/>
        <v>2</v>
      </c>
      <c r="Q19" s="37">
        <f t="shared" si="2"/>
        <v>7</v>
      </c>
      <c r="R19" s="38">
        <f t="shared" si="3"/>
        <v>6</v>
      </c>
    </row>
    <row r="20" spans="1:18" s="34" customFormat="1" ht="21" customHeight="1">
      <c r="A20" s="42">
        <f>'SERINA 2013'!D56</f>
        <v>104</v>
      </c>
      <c r="B20" s="40">
        <f>'SERINA 2013'!B56</f>
        <v>0.642708333333334</v>
      </c>
      <c r="C20" s="40">
        <f>'SERINA 2013'!C56</f>
        <v>0.698263888888888</v>
      </c>
      <c r="D20" s="32" t="str">
        <f>'SERINA 2013'!F56</f>
        <v>702582S</v>
      </c>
      <c r="E20" s="50" t="str">
        <f>'SERINA 2013'!E56</f>
        <v>DI IORIO LUCA</v>
      </c>
      <c r="F20" s="32" t="s">
        <v>227</v>
      </c>
      <c r="G20" s="32" t="str">
        <f>'SERINA 2013'!J56</f>
        <v>02J3293</v>
      </c>
      <c r="H20" s="32" t="str">
        <f>'SERINA 2013'!I56</f>
        <v>TEAM GALBIATI CORSICO</v>
      </c>
      <c r="I20" s="33" t="s">
        <v>30</v>
      </c>
      <c r="K20" s="32" t="s">
        <v>32</v>
      </c>
      <c r="L20" s="33" t="s">
        <v>33</v>
      </c>
      <c r="M20" s="35">
        <v>0.0011216435185185186</v>
      </c>
      <c r="N20" s="35">
        <v>0.0010563657407407407</v>
      </c>
      <c r="O20" s="36">
        <f t="shared" si="0"/>
        <v>0.0010563657407407407</v>
      </c>
      <c r="P20" s="37">
        <f t="shared" si="1"/>
        <v>10</v>
      </c>
      <c r="Q20" s="37">
        <f t="shared" si="2"/>
        <v>6</v>
      </c>
      <c r="R20" s="38">
        <f t="shared" si="3"/>
        <v>7</v>
      </c>
    </row>
    <row r="21" spans="1:18" s="34" customFormat="1" ht="21" customHeight="1">
      <c r="A21" s="42">
        <f>'SERINA 2013'!D54</f>
        <v>106</v>
      </c>
      <c r="B21" s="40">
        <f>'SERINA 2013'!B54</f>
        <v>0.642013888888889</v>
      </c>
      <c r="C21" s="40">
        <f>'SERINA 2013'!C54</f>
        <v>0.697569444444444</v>
      </c>
      <c r="D21" s="32" t="str">
        <f>'SERINA 2013'!F54</f>
        <v>719389Q</v>
      </c>
      <c r="E21" s="50" t="str">
        <f>'SERINA 2013'!E54</f>
        <v>MILESI NICOLAS</v>
      </c>
      <c r="F21" s="32" t="s">
        <v>227</v>
      </c>
      <c r="G21" s="32" t="str">
        <f>'SERINA 2013'!J54</f>
        <v>02U1860</v>
      </c>
      <c r="H21" s="32" t="str">
        <f>'SERINA 2013'!I54</f>
        <v>MTB PARRE</v>
      </c>
      <c r="I21" s="33" t="s">
        <v>30</v>
      </c>
      <c r="K21" s="32" t="s">
        <v>32</v>
      </c>
      <c r="L21" s="33" t="s">
        <v>33</v>
      </c>
      <c r="M21" s="35">
        <v>0.0010699074074074074</v>
      </c>
      <c r="N21" s="35">
        <v>0.0010947916666666667</v>
      </c>
      <c r="O21" s="36">
        <f t="shared" si="0"/>
        <v>0.0010699074074074074</v>
      </c>
      <c r="P21" s="37">
        <f t="shared" si="1"/>
        <v>5</v>
      </c>
      <c r="Q21" s="37">
        <f t="shared" si="2"/>
        <v>10</v>
      </c>
      <c r="R21" s="38">
        <f t="shared" si="3"/>
        <v>8</v>
      </c>
    </row>
    <row r="22" spans="1:18" s="34" customFormat="1" ht="21" customHeight="1">
      <c r="A22" s="42">
        <f>'SERINA 2013'!D58</f>
        <v>102</v>
      </c>
      <c r="B22" s="40">
        <f>'SERINA 2013'!B58</f>
        <v>0.643402777777778</v>
      </c>
      <c r="C22" s="40">
        <f>'SERINA 2013'!C58</f>
        <v>0.698958333333333</v>
      </c>
      <c r="D22" s="32" t="str">
        <f>'SERINA 2013'!F58</f>
        <v>997974J</v>
      </c>
      <c r="E22" s="50" t="str">
        <f>'SERINA 2013'!E58</f>
        <v>MAFFEIS MATTEO</v>
      </c>
      <c r="F22" s="32" t="s">
        <v>227</v>
      </c>
      <c r="G22" s="32" t="str">
        <f>'SERINA 2013'!J58</f>
        <v>02S2343</v>
      </c>
      <c r="H22" s="32" t="str">
        <f>'SERINA 2013'!I58</f>
        <v>TEAM BRAMATI</v>
      </c>
      <c r="I22" s="33" t="s">
        <v>30</v>
      </c>
      <c r="K22" s="32" t="s">
        <v>32</v>
      </c>
      <c r="L22" s="33" t="s">
        <v>33</v>
      </c>
      <c r="M22" s="35">
        <v>0.0010828703703703705</v>
      </c>
      <c r="N22" s="35">
        <v>0.0010728009259259258</v>
      </c>
      <c r="O22" s="36">
        <f t="shared" si="0"/>
        <v>0.0010728009259259258</v>
      </c>
      <c r="P22" s="37">
        <f t="shared" si="1"/>
        <v>7</v>
      </c>
      <c r="Q22" s="37">
        <f t="shared" si="2"/>
        <v>8</v>
      </c>
      <c r="R22" s="38">
        <f t="shared" si="3"/>
        <v>9</v>
      </c>
    </row>
    <row r="23" spans="1:18" s="34" customFormat="1" ht="21" customHeight="1">
      <c r="A23" s="42">
        <f>'SERINA 2013'!D46</f>
        <v>114</v>
      </c>
      <c r="B23" s="40">
        <f>'SERINA 2013'!B46</f>
        <v>0.639583333333334</v>
      </c>
      <c r="C23" s="40">
        <f>'SERINA 2013'!C46</f>
        <v>0.695138888888889</v>
      </c>
      <c r="D23" s="32" t="str">
        <f>'SERINA 2013'!F46</f>
        <v>797092R</v>
      </c>
      <c r="E23" s="50" t="str">
        <f>'SERINA 2013'!E46</f>
        <v>ZANARDINI VALERIO</v>
      </c>
      <c r="F23" s="32" t="s">
        <v>227</v>
      </c>
      <c r="G23" s="32" t="str">
        <f>'SERINA 2013'!J46</f>
        <v>02A2925</v>
      </c>
      <c r="H23" s="32" t="str">
        <f>'SERINA 2013'!I46</f>
        <v>BI&amp;ESSE INFOTRE</v>
      </c>
      <c r="I23" s="33" t="s">
        <v>30</v>
      </c>
      <c r="K23" s="32" t="s">
        <v>32</v>
      </c>
      <c r="L23" s="33" t="s">
        <v>33</v>
      </c>
      <c r="M23" s="35">
        <v>0.001164699074074074</v>
      </c>
      <c r="N23" s="35">
        <v>0.0010931712962962963</v>
      </c>
      <c r="O23" s="36">
        <f t="shared" si="0"/>
        <v>0.0010931712962962963</v>
      </c>
      <c r="P23" s="37">
        <f t="shared" si="1"/>
        <v>11</v>
      </c>
      <c r="Q23" s="37">
        <f t="shared" si="2"/>
        <v>9</v>
      </c>
      <c r="R23" s="38">
        <f t="shared" si="3"/>
        <v>10</v>
      </c>
    </row>
    <row r="24" spans="1:18" s="34" customFormat="1" ht="21" customHeight="1">
      <c r="A24" s="42">
        <f>'SERINA 2013'!D36</f>
        <v>124</v>
      </c>
      <c r="B24" s="40">
        <f>'SERINA 2013'!B36</f>
        <v>0.6364583333333333</v>
      </c>
      <c r="C24" s="40">
        <f>'SERINA 2013'!C36</f>
        <v>0.6920138888888889</v>
      </c>
      <c r="D24" s="32" t="str">
        <f>'SERINA 2013'!F36</f>
        <v>965365E</v>
      </c>
      <c r="E24" s="50" t="str">
        <f>'SERINA 2013'!E36</f>
        <v>BELLANI GABRIELE</v>
      </c>
      <c r="F24" s="32" t="s">
        <v>227</v>
      </c>
      <c r="G24" s="32" t="str">
        <f>'SERINA 2013'!J36</f>
        <v>02D3982</v>
      </c>
      <c r="H24" s="32" t="str">
        <f>'SERINA 2013'!I36</f>
        <v>PONTIDA MTB TEAM</v>
      </c>
      <c r="I24" s="33" t="s">
        <v>30</v>
      </c>
      <c r="K24" s="32" t="s">
        <v>32</v>
      </c>
      <c r="L24" s="33" t="s">
        <v>33</v>
      </c>
      <c r="M24" s="35">
        <v>0.0013065972222222222</v>
      </c>
      <c r="N24" s="35">
        <v>0.0011010416666666666</v>
      </c>
      <c r="O24" s="36">
        <f t="shared" si="0"/>
        <v>0.0011010416666666666</v>
      </c>
      <c r="P24" s="37">
        <f t="shared" si="1"/>
        <v>18</v>
      </c>
      <c r="Q24" s="37">
        <f t="shared" si="2"/>
        <v>11</v>
      </c>
      <c r="R24" s="38">
        <f t="shared" si="3"/>
        <v>11</v>
      </c>
    </row>
    <row r="25" spans="1:18" s="34" customFormat="1" ht="21" customHeight="1">
      <c r="A25" s="42">
        <f>'SERINA 2013'!D49</f>
        <v>111</v>
      </c>
      <c r="B25" s="40">
        <f>'SERINA 2013'!B49</f>
        <v>0.6402777777777778</v>
      </c>
      <c r="C25" s="40">
        <f>'SERINA 2013'!C49</f>
        <v>0.6958333333333333</v>
      </c>
      <c r="D25" s="32" t="str">
        <f>'SERINA 2013'!F49</f>
        <v>806847U</v>
      </c>
      <c r="E25" s="50" t="str">
        <f>'SERINA 2013'!E49</f>
        <v>LEIDI NICOLA</v>
      </c>
      <c r="F25" s="32" t="s">
        <v>227</v>
      </c>
      <c r="G25" s="32" t="str">
        <f>'SERINA 2013'!J49</f>
        <v>02V3377</v>
      </c>
      <c r="H25" s="32" t="str">
        <f>'SERINA 2013'!I49</f>
        <v>SCUOLA MTB SAN PAOLO D'ARGON</v>
      </c>
      <c r="I25" s="33" t="s">
        <v>30</v>
      </c>
      <c r="K25" s="32" t="s">
        <v>32</v>
      </c>
      <c r="L25" s="33" t="s">
        <v>33</v>
      </c>
      <c r="M25" s="35">
        <v>0.0011152777777777778</v>
      </c>
      <c r="N25" s="35">
        <v>0.0011729166666666667</v>
      </c>
      <c r="O25" s="36">
        <f t="shared" si="0"/>
        <v>0.0011152777777777778</v>
      </c>
      <c r="P25" s="37">
        <f t="shared" si="1"/>
        <v>9</v>
      </c>
      <c r="Q25" s="37">
        <f t="shared" si="2"/>
        <v>13</v>
      </c>
      <c r="R25" s="38">
        <f t="shared" si="3"/>
        <v>12</v>
      </c>
    </row>
    <row r="26" spans="1:18" s="34" customFormat="1" ht="21" customHeight="1">
      <c r="A26" s="42">
        <f>'SERINA 2013'!D45</f>
        <v>115</v>
      </c>
      <c r="B26" s="40">
        <f>'SERINA 2013'!B45</f>
        <v>0.639236111111111</v>
      </c>
      <c r="C26" s="40">
        <f>'SERINA 2013'!C45</f>
        <v>0.694791666666666</v>
      </c>
      <c r="D26" s="32" t="str">
        <f>'SERINA 2013'!F45</f>
        <v>812673S</v>
      </c>
      <c r="E26" s="50" t="str">
        <f>'SERINA 2013'!E45</f>
        <v>BOSCHI FRANCESCO</v>
      </c>
      <c r="F26" s="32" t="s">
        <v>227</v>
      </c>
      <c r="G26" s="32" t="str">
        <f>'SERINA 2013'!J45</f>
        <v>02A2925</v>
      </c>
      <c r="H26" s="32" t="str">
        <f>'SERINA 2013'!I45</f>
        <v>BI&amp;ESSE INFOTRE</v>
      </c>
      <c r="I26" s="33" t="s">
        <v>30</v>
      </c>
      <c r="K26" s="32" t="s">
        <v>32</v>
      </c>
      <c r="L26" s="33" t="s">
        <v>33</v>
      </c>
      <c r="M26" s="35">
        <v>0.0011971064814814815</v>
      </c>
      <c r="N26" s="35">
        <v>0.0011513888888888889</v>
      </c>
      <c r="O26" s="36">
        <f t="shared" si="0"/>
        <v>0.0011513888888888889</v>
      </c>
      <c r="P26" s="37">
        <f t="shared" si="1"/>
        <v>12</v>
      </c>
      <c r="Q26" s="37">
        <f t="shared" si="2"/>
        <v>12</v>
      </c>
      <c r="R26" s="38">
        <f t="shared" si="3"/>
        <v>13</v>
      </c>
    </row>
    <row r="27" spans="1:18" s="34" customFormat="1" ht="21" customHeight="1">
      <c r="A27" s="42">
        <f>'SERINA 2013'!D48</f>
        <v>112</v>
      </c>
      <c r="B27" s="40">
        <f>'SERINA 2013'!B48</f>
        <v>0.6399305555555556</v>
      </c>
      <c r="C27" s="40">
        <f>'SERINA 2013'!C48</f>
        <v>0.6954861111111111</v>
      </c>
      <c r="D27" s="32" t="str">
        <f>'SERINA 2013'!F48</f>
        <v>721961X</v>
      </c>
      <c r="E27" s="50" t="str">
        <f>'SERINA 2013'!E48</f>
        <v>DENTI ANDREA</v>
      </c>
      <c r="F27" s="32" t="s">
        <v>227</v>
      </c>
      <c r="G27" s="32" t="str">
        <f>'SERINA 2013'!J48</f>
        <v>02W3745</v>
      </c>
      <c r="H27" s="32" t="str">
        <f>'SERINA 2013'!I48</f>
        <v>MTB INCREA BRUGHERIO ASD</v>
      </c>
      <c r="I27" s="33" t="s">
        <v>30</v>
      </c>
      <c r="K27" s="32" t="s">
        <v>32</v>
      </c>
      <c r="L27" s="33" t="s">
        <v>33</v>
      </c>
      <c r="M27" s="35">
        <v>0.0012165509259259258</v>
      </c>
      <c r="N27" s="35">
        <v>0.0011961805555555556</v>
      </c>
      <c r="O27" s="36">
        <f t="shared" si="0"/>
        <v>0.0011961805555555556</v>
      </c>
      <c r="P27" s="37">
        <f t="shared" si="1"/>
        <v>13</v>
      </c>
      <c r="Q27" s="37">
        <f t="shared" si="2"/>
        <v>14</v>
      </c>
      <c r="R27" s="38">
        <f t="shared" si="3"/>
        <v>14</v>
      </c>
    </row>
    <row r="28" spans="1:18" s="34" customFormat="1" ht="21" customHeight="1">
      <c r="A28" s="42">
        <f>'SERINA 2013'!D38</f>
        <v>122</v>
      </c>
      <c r="B28" s="40">
        <f>'SERINA 2013'!B38</f>
        <v>0.637152777777778</v>
      </c>
      <c r="C28" s="40">
        <f>'SERINA 2013'!C38</f>
        <v>0.692708333333333</v>
      </c>
      <c r="D28" s="32" t="str">
        <f>'SERINA 2013'!F38</f>
        <v>A002665</v>
      </c>
      <c r="E28" s="50" t="str">
        <f>'SERINA 2013'!E38</f>
        <v>CENNI ANDREA</v>
      </c>
      <c r="F28" s="32" t="s">
        <v>227</v>
      </c>
      <c r="G28" s="32" t="str">
        <f>'SERINA 2013'!J38</f>
        <v>02V1849</v>
      </c>
      <c r="H28" s="32" t="str">
        <f>'SERINA 2013'!I38</f>
        <v>LISSONE MTB ASD</v>
      </c>
      <c r="I28" s="33" t="s">
        <v>30</v>
      </c>
      <c r="K28" s="32" t="s">
        <v>32</v>
      </c>
      <c r="L28" s="33" t="s">
        <v>33</v>
      </c>
      <c r="M28" s="35">
        <v>0.0012729166666666668</v>
      </c>
      <c r="N28" s="35">
        <v>0.0012013888888888888</v>
      </c>
      <c r="O28" s="36">
        <f t="shared" si="0"/>
        <v>0.0012013888888888888</v>
      </c>
      <c r="P28" s="37">
        <f t="shared" si="1"/>
        <v>15</v>
      </c>
      <c r="Q28" s="37">
        <f t="shared" si="2"/>
        <v>15</v>
      </c>
      <c r="R28" s="38">
        <f t="shared" si="3"/>
        <v>15</v>
      </c>
    </row>
    <row r="29" spans="1:18" s="34" customFormat="1" ht="21" customHeight="1">
      <c r="A29" s="42">
        <f>'SERINA 2013'!D53</f>
        <v>107</v>
      </c>
      <c r="B29" s="40">
        <f>'SERINA 2013'!B53</f>
        <v>0.641666666666667</v>
      </c>
      <c r="C29" s="40">
        <f>'SERINA 2013'!C53</f>
        <v>0.697222222222222</v>
      </c>
      <c r="D29" s="32" t="str">
        <f>'SERINA 2013'!F53</f>
        <v>705833Y</v>
      </c>
      <c r="E29" s="50" t="str">
        <f>'SERINA 2013'!E53</f>
        <v>ACETI NICOLO'</v>
      </c>
      <c r="F29" s="32" t="s">
        <v>227</v>
      </c>
      <c r="G29" s="32" t="str">
        <f>'SERINA 2013'!J53</f>
        <v>02X0580</v>
      </c>
      <c r="H29" s="32" t="str">
        <f>'SERINA 2013'!I53</f>
        <v>GHISALBESE A.S.D.</v>
      </c>
      <c r="I29" s="33" t="s">
        <v>30</v>
      </c>
      <c r="K29" s="32" t="s">
        <v>32</v>
      </c>
      <c r="L29" s="33" t="s">
        <v>33</v>
      </c>
      <c r="M29" s="35">
        <v>0.001225925925925926</v>
      </c>
      <c r="N29" s="35">
        <v>0.0012024305555555555</v>
      </c>
      <c r="O29" s="36">
        <f t="shared" si="0"/>
        <v>0.0012024305555555555</v>
      </c>
      <c r="P29" s="37">
        <f t="shared" si="1"/>
        <v>14</v>
      </c>
      <c r="Q29" s="37">
        <f t="shared" si="2"/>
        <v>16</v>
      </c>
      <c r="R29" s="38">
        <f t="shared" si="3"/>
        <v>16</v>
      </c>
    </row>
    <row r="30" spans="1:18" ht="21" customHeight="1">
      <c r="A30" s="42">
        <f>'SERINA 2013'!D40</f>
        <v>120</v>
      </c>
      <c r="B30" s="40">
        <f>'SERINA 2013'!B40</f>
        <v>0.6375</v>
      </c>
      <c r="C30" s="40">
        <f>'SERINA 2013'!C40</f>
        <v>0.6930555555555555</v>
      </c>
      <c r="D30" s="32" t="str">
        <f>'SERINA 2013'!F40</f>
        <v>A005952</v>
      </c>
      <c r="E30" s="50" t="str">
        <f>'SERINA 2013'!E40</f>
        <v>DONDA GABRIELE</v>
      </c>
      <c r="F30" s="32" t="s">
        <v>227</v>
      </c>
      <c r="G30" s="32" t="str">
        <f>'SERINA 2013'!J40</f>
        <v>02U1860</v>
      </c>
      <c r="H30" s="32" t="str">
        <f>'SERINA 2013'!I40</f>
        <v>MTB PARRE</v>
      </c>
      <c r="I30" s="33" t="s">
        <v>30</v>
      </c>
      <c r="J30" s="34"/>
      <c r="K30" s="32" t="s">
        <v>32</v>
      </c>
      <c r="L30" s="33" t="s">
        <v>33</v>
      </c>
      <c r="M30" s="35">
        <v>0.0012938657407407406</v>
      </c>
      <c r="N30" s="35">
        <v>0.0012202546296296295</v>
      </c>
      <c r="O30" s="36">
        <f t="shared" si="0"/>
        <v>0.0012202546296296295</v>
      </c>
      <c r="P30" s="37">
        <f t="shared" si="1"/>
        <v>17</v>
      </c>
      <c r="Q30" s="37">
        <f t="shared" si="2"/>
        <v>17</v>
      </c>
      <c r="R30" s="38">
        <f t="shared" si="3"/>
        <v>17</v>
      </c>
    </row>
    <row r="31" spans="1:18" ht="21" customHeight="1">
      <c r="A31" s="42">
        <f>'SERINA 2013'!D43</f>
        <v>117</v>
      </c>
      <c r="B31" s="40">
        <f>'SERINA 2013'!B43</f>
        <v>0.638541666666667</v>
      </c>
      <c r="C31" s="40">
        <f>'SERINA 2013'!C43</f>
        <v>0.694097222222222</v>
      </c>
      <c r="D31" s="32" t="str">
        <f>'SERINA 2013'!F43</f>
        <v>805592L</v>
      </c>
      <c r="E31" s="50" t="str">
        <f>'SERINA 2013'!E43</f>
        <v>GRITTI ANDREA</v>
      </c>
      <c r="F31" s="32" t="s">
        <v>227</v>
      </c>
      <c r="G31" s="32" t="str">
        <f>'SERINA 2013'!J43</f>
        <v>02J3293</v>
      </c>
      <c r="H31" s="32" t="str">
        <f>'SERINA 2013'!I43</f>
        <v>TEAM GALBIATI CORSICO</v>
      </c>
      <c r="I31" s="33" t="s">
        <v>30</v>
      </c>
      <c r="J31" s="34"/>
      <c r="K31" s="32" t="s">
        <v>32</v>
      </c>
      <c r="L31" s="33" t="s">
        <v>33</v>
      </c>
      <c r="M31" s="35">
        <v>0.0012837962962962963</v>
      </c>
      <c r="N31" s="35">
        <v>0.0012241898148148149</v>
      </c>
      <c r="O31" s="36">
        <f t="shared" si="0"/>
        <v>0.0012241898148148149</v>
      </c>
      <c r="P31" s="37">
        <f t="shared" si="1"/>
        <v>16</v>
      </c>
      <c r="Q31" s="37">
        <f t="shared" si="2"/>
        <v>18</v>
      </c>
      <c r="R31" s="38">
        <f t="shared" si="3"/>
        <v>18</v>
      </c>
    </row>
    <row r="32" spans="1:18" ht="21" customHeight="1">
      <c r="A32" s="42">
        <f>'SERINA 2013'!D37</f>
        <v>123</v>
      </c>
      <c r="B32" s="40">
        <f>'SERINA 2013'!B37</f>
        <v>0.636805555555556</v>
      </c>
      <c r="C32" s="40">
        <f>'SERINA 2013'!C37</f>
        <v>0.692361111111111</v>
      </c>
      <c r="D32" s="32" t="str">
        <f>'SERINA 2013'!F37</f>
        <v>A006470</v>
      </c>
      <c r="E32" s="50" t="str">
        <f>'SERINA 2013'!E37</f>
        <v>PALAMINI PIETRO</v>
      </c>
      <c r="F32" s="32" t="s">
        <v>227</v>
      </c>
      <c r="G32" s="32" t="str">
        <f>'SERINA 2013'!J37</f>
        <v>02U1860</v>
      </c>
      <c r="H32" s="32" t="str">
        <f>'SERINA 2013'!I37</f>
        <v>MTB PARRE</v>
      </c>
      <c r="I32" s="33" t="s">
        <v>30</v>
      </c>
      <c r="J32" s="34"/>
      <c r="K32" s="32" t="s">
        <v>32</v>
      </c>
      <c r="L32" s="33" t="s">
        <v>33</v>
      </c>
      <c r="M32" s="35">
        <v>0.0013649305555555556</v>
      </c>
      <c r="N32" s="35">
        <v>0.0013064814814814816</v>
      </c>
      <c r="O32" s="36">
        <f t="shared" si="0"/>
        <v>0.0013064814814814816</v>
      </c>
      <c r="P32" s="37">
        <f t="shared" si="1"/>
        <v>19</v>
      </c>
      <c r="Q32" s="37">
        <f t="shared" si="2"/>
        <v>19</v>
      </c>
      <c r="R32" s="38">
        <f t="shared" si="3"/>
        <v>19</v>
      </c>
    </row>
    <row r="33" spans="1:18" ht="21" customHeight="1">
      <c r="A33" s="42">
        <f>'SERINA 2013'!D44</f>
        <v>116</v>
      </c>
      <c r="B33" s="40">
        <f>'SERINA 2013'!B44</f>
        <v>0.638888888888889</v>
      </c>
      <c r="C33" s="40">
        <f>'SERINA 2013'!C44</f>
        <v>0.694444444444444</v>
      </c>
      <c r="D33" s="32" t="str">
        <f>'SERINA 2013'!F44</f>
        <v>718377J</v>
      </c>
      <c r="E33" s="50" t="str">
        <f>'SERINA 2013'!E44</f>
        <v>TASSETTI LORENZO</v>
      </c>
      <c r="F33" s="32" t="s">
        <v>227</v>
      </c>
      <c r="G33" s="32" t="str">
        <f>'SERINA 2013'!J44</f>
        <v>02D1913</v>
      </c>
      <c r="H33" s="32" t="str">
        <f>'SERINA 2013'!I44</f>
        <v>BIKERS PETOSINO SCUOLA MTB - A.S.D.</v>
      </c>
      <c r="I33" s="33" t="s">
        <v>30</v>
      </c>
      <c r="J33" s="34"/>
      <c r="K33" s="32" t="s">
        <v>32</v>
      </c>
      <c r="L33" s="33" t="s">
        <v>33</v>
      </c>
      <c r="M33" s="35">
        <v>0.0013832175925925928</v>
      </c>
      <c r="N33" s="35">
        <v>0.0013311342592592593</v>
      </c>
      <c r="O33" s="36">
        <f t="shared" si="0"/>
        <v>0.0013311342592592593</v>
      </c>
      <c r="P33" s="37">
        <f t="shared" si="1"/>
        <v>20</v>
      </c>
      <c r="Q33" s="37">
        <f t="shared" si="2"/>
        <v>20</v>
      </c>
      <c r="R33" s="38">
        <f t="shared" si="3"/>
        <v>20</v>
      </c>
    </row>
    <row r="34" spans="1:18" ht="21" customHeight="1">
      <c r="A34" s="42">
        <f>'SERINA 2013'!D42</f>
        <v>118</v>
      </c>
      <c r="B34" s="40">
        <f>'SERINA 2013'!B42</f>
        <v>0.638194444444445</v>
      </c>
      <c r="C34" s="40">
        <f>'SERINA 2013'!C42</f>
        <v>0.69375</v>
      </c>
      <c r="D34" s="32" t="str">
        <f>'SERINA 2013'!F42</f>
        <v>718308W</v>
      </c>
      <c r="E34" s="50" t="str">
        <f>'SERINA 2013'!E42</f>
        <v>PULECCHI FEDERICO</v>
      </c>
      <c r="F34" s="32" t="s">
        <v>227</v>
      </c>
      <c r="G34" s="32" t="str">
        <f>'SERINA 2013'!J42</f>
        <v>02V3377</v>
      </c>
      <c r="H34" s="32" t="str">
        <f>'SERINA 2013'!I42</f>
        <v>SCUOLA MTB SAN PAOLO D'ARGON</v>
      </c>
      <c r="I34" s="33" t="s">
        <v>30</v>
      </c>
      <c r="J34" s="34"/>
      <c r="K34" s="32" t="s">
        <v>32</v>
      </c>
      <c r="L34" s="33" t="s">
        <v>33</v>
      </c>
      <c r="M34" s="35">
        <v>0.0014444444444444444</v>
      </c>
      <c r="N34" s="35">
        <v>0.0014766203703703703</v>
      </c>
      <c r="O34" s="36">
        <f t="shared" si="0"/>
        <v>0.0014444444444444444</v>
      </c>
      <c r="P34" s="37">
        <f t="shared" si="1"/>
        <v>21</v>
      </c>
      <c r="Q34" s="37">
        <f t="shared" si="2"/>
        <v>21</v>
      </c>
      <c r="R34" s="38">
        <f t="shared" si="3"/>
        <v>21</v>
      </c>
    </row>
    <row r="35" spans="1:18" ht="21" customHeight="1">
      <c r="A35" s="42">
        <f>'SERINA 2013'!D41</f>
        <v>119</v>
      </c>
      <c r="B35" s="40">
        <f>'SERINA 2013'!B41</f>
        <v>0.6378472222222222</v>
      </c>
      <c r="C35" s="40">
        <f>'SERINA 2013'!C41</f>
        <v>0.6934027777777777</v>
      </c>
      <c r="D35" s="32" t="str">
        <f>'SERINA 2013'!F41</f>
        <v>701220R</v>
      </c>
      <c r="E35" s="50" t="str">
        <f>'SERINA 2013'!E41</f>
        <v>AGAZZI LUCA</v>
      </c>
      <c r="F35" s="32" t="s">
        <v>227</v>
      </c>
      <c r="G35" s="32" t="str">
        <f>'SERINA 2013'!J41</f>
        <v>02Y1254</v>
      </c>
      <c r="H35" s="32" t="str">
        <f>'SERINA 2013'!I41</f>
        <v>SPIRANO CICLISMO</v>
      </c>
      <c r="I35" s="33" t="s">
        <v>30</v>
      </c>
      <c r="J35" s="34"/>
      <c r="K35" s="32" t="s">
        <v>32</v>
      </c>
      <c r="L35" s="33" t="s">
        <v>33</v>
      </c>
      <c r="M35" s="35">
        <v>0.0016543981481481481</v>
      </c>
      <c r="N35" s="35">
        <v>0.0015479166666666668</v>
      </c>
      <c r="O35" s="36">
        <f t="shared" si="0"/>
        <v>0.0015479166666666668</v>
      </c>
      <c r="P35" s="37">
        <f t="shared" si="1"/>
        <v>22</v>
      </c>
      <c r="Q35" s="37">
        <f t="shared" si="2"/>
        <v>22</v>
      </c>
      <c r="R35" s="38">
        <f t="shared" si="3"/>
        <v>22</v>
      </c>
    </row>
    <row r="37" spans="13:14" ht="12.75">
      <c r="M37" s="35"/>
      <c r="N37" s="35"/>
    </row>
  </sheetData>
  <sheetProtection password="CC39" sheet="1"/>
  <mergeCells count="4">
    <mergeCell ref="E1:M1"/>
    <mergeCell ref="E5:L5"/>
    <mergeCell ref="M12:O12"/>
    <mergeCell ref="P12:R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2">
      <selection activeCell="F21" sqref="F21"/>
    </sheetView>
  </sheetViews>
  <sheetFormatPr defaultColWidth="9.140625" defaultRowHeight="12.75"/>
  <cols>
    <col min="4" max="4" width="10.28125" style="0" bestFit="1" customWidth="1"/>
    <col min="5" max="5" width="21.140625" style="0" bestFit="1" customWidth="1"/>
    <col min="6" max="6" width="5.8515625" style="0" customWidth="1"/>
    <col min="7" max="7" width="14.28125" style="0" bestFit="1" customWidth="1"/>
    <col min="8" max="8" width="38.7109375" style="0" bestFit="1" customWidth="1"/>
    <col min="9" max="9" width="5.7109375" style="0" customWidth="1"/>
    <col min="10" max="10" width="5.8515625" style="0" customWidth="1"/>
    <col min="11" max="11" width="6.28125" style="0" bestFit="1" customWidth="1"/>
    <col min="13" max="13" width="13.00390625" style="0" bestFit="1" customWidth="1"/>
    <col min="14" max="14" width="13.421875" style="0" bestFit="1" customWidth="1"/>
    <col min="15" max="15" width="19.57421875" style="0" bestFit="1" customWidth="1"/>
    <col min="16" max="16" width="13.00390625" style="0" bestFit="1" customWidth="1"/>
    <col min="17" max="17" width="13.421875" style="0" bestFit="1" customWidth="1"/>
    <col min="18" max="18" width="18.28125" style="0" bestFit="1" customWidth="1"/>
  </cols>
  <sheetData>
    <row r="1" spans="1:18" ht="23.25">
      <c r="A1" s="4" t="s">
        <v>0</v>
      </c>
      <c r="B1" s="4"/>
      <c r="C1" s="4"/>
      <c r="D1" s="5"/>
      <c r="E1" s="52" t="s">
        <v>1</v>
      </c>
      <c r="F1" s="52"/>
      <c r="G1" s="52"/>
      <c r="H1" s="52"/>
      <c r="I1" s="52"/>
      <c r="J1" s="52"/>
      <c r="K1" s="52"/>
      <c r="L1" s="52"/>
      <c r="M1" s="52"/>
      <c r="O1" s="6" t="s">
        <v>2</v>
      </c>
      <c r="Q1" s="2"/>
      <c r="R1" s="3"/>
    </row>
    <row r="2" spans="1:18" ht="15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6"/>
      <c r="M2" s="6"/>
      <c r="Q2" s="2"/>
      <c r="R2" s="3"/>
    </row>
    <row r="3" spans="1:18" ht="15.75">
      <c r="A3" s="7" t="s">
        <v>474</v>
      </c>
      <c r="B3" s="7"/>
      <c r="C3" s="7"/>
      <c r="D3" s="5"/>
      <c r="E3" s="5"/>
      <c r="F3" s="5"/>
      <c r="G3" s="5"/>
      <c r="H3" s="5"/>
      <c r="I3" s="5"/>
      <c r="J3" s="5"/>
      <c r="K3" s="5"/>
      <c r="O3" s="8" t="s">
        <v>85</v>
      </c>
      <c r="Q3" s="2"/>
      <c r="R3" s="3"/>
    </row>
    <row r="4" spans="1:18" ht="12.75">
      <c r="A4" s="9"/>
      <c r="B4" s="9"/>
      <c r="C4" s="9"/>
      <c r="D4" s="5"/>
      <c r="E4" s="5"/>
      <c r="F4" s="5"/>
      <c r="G4" s="5"/>
      <c r="H4" s="5"/>
      <c r="I4" s="5"/>
      <c r="J4" s="5"/>
      <c r="K4" s="5"/>
      <c r="L4" s="1"/>
      <c r="M4" s="1"/>
      <c r="Q4" s="2"/>
      <c r="R4" s="3"/>
    </row>
    <row r="5" spans="1:18" ht="20.25">
      <c r="A5" s="9"/>
      <c r="B5" s="9"/>
      <c r="C5" s="9"/>
      <c r="D5" s="5"/>
      <c r="E5" s="53" t="s">
        <v>4</v>
      </c>
      <c r="F5" s="53"/>
      <c r="G5" s="53"/>
      <c r="H5" s="53"/>
      <c r="I5" s="53"/>
      <c r="J5" s="53"/>
      <c r="K5" s="53"/>
      <c r="L5" s="53"/>
      <c r="M5" s="1"/>
      <c r="Q5" s="2"/>
      <c r="R5" s="3"/>
    </row>
    <row r="6" spans="1:18" ht="12.75">
      <c r="A6" s="9"/>
      <c r="B6" s="9"/>
      <c r="C6" s="9"/>
      <c r="D6" s="5"/>
      <c r="E6" s="5"/>
      <c r="F6" s="5"/>
      <c r="G6" s="5"/>
      <c r="H6" s="5"/>
      <c r="I6" s="5"/>
      <c r="J6" s="5"/>
      <c r="K6" s="5"/>
      <c r="L6" s="1"/>
      <c r="M6" s="1"/>
      <c r="Q6" s="2"/>
      <c r="R6" s="3"/>
    </row>
    <row r="7" spans="1:18" ht="15.75">
      <c r="A7" s="7" t="s">
        <v>475</v>
      </c>
      <c r="B7" s="7"/>
      <c r="C7" s="7"/>
      <c r="D7" s="5"/>
      <c r="E7" s="5"/>
      <c r="F7" s="5"/>
      <c r="G7" s="5"/>
      <c r="H7" s="5"/>
      <c r="I7" s="5"/>
      <c r="J7" s="5"/>
      <c r="K7" s="5"/>
      <c r="L7" s="1"/>
      <c r="M7" s="1"/>
      <c r="Q7" s="2"/>
      <c r="R7" s="3"/>
    </row>
    <row r="8" spans="1:18" ht="15.75">
      <c r="A8" s="10" t="s">
        <v>476</v>
      </c>
      <c r="B8" s="10"/>
      <c r="C8" s="10"/>
      <c r="D8" s="5"/>
      <c r="E8" s="5"/>
      <c r="F8" s="5"/>
      <c r="G8" s="5"/>
      <c r="H8" s="5"/>
      <c r="I8" s="5"/>
      <c r="J8" s="5"/>
      <c r="K8" s="5"/>
      <c r="L8" s="1"/>
      <c r="M8" s="1"/>
      <c r="Q8" s="2"/>
      <c r="R8" s="3"/>
    </row>
    <row r="9" spans="1:18" ht="15.75">
      <c r="A9" s="7" t="s">
        <v>89</v>
      </c>
      <c r="B9" s="7"/>
      <c r="C9" s="7"/>
      <c r="D9" s="5"/>
      <c r="E9" s="5"/>
      <c r="F9" s="5"/>
      <c r="G9" s="5"/>
      <c r="H9" s="5"/>
      <c r="I9" s="5"/>
      <c r="J9" s="5"/>
      <c r="K9" s="5"/>
      <c r="L9" s="1"/>
      <c r="M9" s="1"/>
      <c r="Q9" s="2"/>
      <c r="R9" s="3"/>
    </row>
    <row r="10" spans="1:18" ht="15.75">
      <c r="A10" s="7" t="s">
        <v>90</v>
      </c>
      <c r="B10" s="7"/>
      <c r="C10" s="7"/>
      <c r="D10" s="5"/>
      <c r="E10" s="5"/>
      <c r="F10" s="5"/>
      <c r="G10" s="5"/>
      <c r="H10" s="5"/>
      <c r="I10" s="5"/>
      <c r="J10" s="5"/>
      <c r="K10" s="5"/>
      <c r="L10" s="31">
        <v>0</v>
      </c>
      <c r="M10" s="31"/>
      <c r="Q10" s="2"/>
      <c r="R10" s="3"/>
    </row>
    <row r="11" spans="1:18" ht="15">
      <c r="A11" s="7"/>
      <c r="B11" s="7"/>
      <c r="C11" s="7"/>
      <c r="D11" s="5"/>
      <c r="E11" s="5"/>
      <c r="F11" s="5"/>
      <c r="G11" s="5"/>
      <c r="H11" s="5"/>
      <c r="I11" s="5"/>
      <c r="J11" s="5"/>
      <c r="K11" s="5"/>
      <c r="L11" s="5"/>
      <c r="M11" s="1"/>
      <c r="N11" s="1"/>
      <c r="Q11" s="2"/>
      <c r="R11" s="3"/>
    </row>
    <row r="12" spans="1:18" ht="15">
      <c r="A12" s="7"/>
      <c r="B12" s="7"/>
      <c r="C12" s="7"/>
      <c r="D12" s="5"/>
      <c r="E12" s="5"/>
      <c r="F12" s="5"/>
      <c r="G12" s="5"/>
      <c r="H12" s="5"/>
      <c r="I12" s="5"/>
      <c r="J12" s="5"/>
      <c r="K12" s="5"/>
      <c r="L12" s="5"/>
      <c r="M12" s="54" t="s">
        <v>9</v>
      </c>
      <c r="N12" s="54"/>
      <c r="O12" s="54"/>
      <c r="P12" s="55" t="s">
        <v>10</v>
      </c>
      <c r="Q12" s="55"/>
      <c r="R12" s="55"/>
    </row>
    <row r="13" spans="1:18" ht="12.75">
      <c r="A13" s="12" t="s">
        <v>11</v>
      </c>
      <c r="B13" s="12" t="s">
        <v>460</v>
      </c>
      <c r="C13" s="12" t="s">
        <v>461</v>
      </c>
      <c r="D13" s="13" t="s">
        <v>12</v>
      </c>
      <c r="E13" s="13" t="s">
        <v>13</v>
      </c>
      <c r="F13" s="13" t="s">
        <v>14</v>
      </c>
      <c r="G13" s="13" t="s">
        <v>15</v>
      </c>
      <c r="H13" s="13" t="s">
        <v>16</v>
      </c>
      <c r="I13" s="12" t="s">
        <v>17</v>
      </c>
      <c r="J13" s="12" t="s">
        <v>18</v>
      </c>
      <c r="K13" s="12" t="s">
        <v>19</v>
      </c>
      <c r="L13" s="12" t="s">
        <v>20</v>
      </c>
      <c r="M13" s="11" t="s">
        <v>21</v>
      </c>
      <c r="N13" s="11" t="s">
        <v>22</v>
      </c>
      <c r="O13" s="11" t="s">
        <v>23</v>
      </c>
      <c r="P13" s="14" t="s">
        <v>21</v>
      </c>
      <c r="Q13" s="14" t="s">
        <v>22</v>
      </c>
      <c r="R13" s="15" t="s">
        <v>24</v>
      </c>
    </row>
    <row r="14" spans="1:18" s="34" customFormat="1" ht="21" customHeight="1">
      <c r="A14" s="42">
        <f>'SERINA 2013'!D63</f>
        <v>95</v>
      </c>
      <c r="B14" s="39">
        <f>'SERINA 2013'!B63</f>
        <v>0.646527777777778</v>
      </c>
      <c r="C14" s="39">
        <f>'SERINA 2013'!C63</f>
        <v>0.702083333333333</v>
      </c>
      <c r="D14" s="32" t="str">
        <f>'SERINA 2013'!F63</f>
        <v>985730V</v>
      </c>
      <c r="E14" s="50" t="str">
        <f>'SERINA 2013'!E63</f>
        <v>COLLEONI VALENTINA</v>
      </c>
      <c r="F14" s="32" t="s">
        <v>282</v>
      </c>
      <c r="G14" s="32" t="str">
        <f>'SERINA 2013'!J63</f>
        <v>02W0153</v>
      </c>
      <c r="H14" s="32" t="str">
        <f>'SERINA 2013'!I63</f>
        <v>VILLESE</v>
      </c>
      <c r="I14" s="33" t="s">
        <v>30</v>
      </c>
      <c r="K14" s="32" t="s">
        <v>98</v>
      </c>
      <c r="L14" s="33" t="s">
        <v>33</v>
      </c>
      <c r="M14" s="35">
        <v>0.0010159722222222221</v>
      </c>
      <c r="N14" s="35">
        <v>0.0009488425925925927</v>
      </c>
      <c r="O14" s="36">
        <f>IF(AND(M14="",N14=""),"",IF(OR(AND((M14-N14)&lt;0,NOT((M14-N14)=-(N14))),OR(N14="-",N14="")),M14,N14))</f>
        <v>0.0009488425925925927</v>
      </c>
      <c r="P14" s="37">
        <f aca="true" t="shared" si="0" ref="P14:R17">IF(OR(M14="-",M14=""),"-",RANK(M14,M$1:M$73,1))</f>
        <v>2</v>
      </c>
      <c r="Q14" s="37">
        <f t="shared" si="0"/>
        <v>1</v>
      </c>
      <c r="R14" s="38">
        <f t="shared" si="0"/>
        <v>1</v>
      </c>
    </row>
    <row r="15" spans="1:18" s="34" customFormat="1" ht="21" customHeight="1">
      <c r="A15" s="42">
        <f>'SERINA 2013'!D62</f>
        <v>96</v>
      </c>
      <c r="B15" s="39">
        <f>'SERINA 2013'!B62</f>
        <v>0.6461805555555555</v>
      </c>
      <c r="C15" s="39">
        <f>'SERINA 2013'!C62</f>
        <v>0.701736111111111</v>
      </c>
      <c r="D15" s="32" t="str">
        <f>'SERINA 2013'!F62</f>
        <v>944769N</v>
      </c>
      <c r="E15" s="50" t="str">
        <f>'SERINA 2013'!E62</f>
        <v>COMETTI AURORA</v>
      </c>
      <c r="F15" s="32" t="s">
        <v>282</v>
      </c>
      <c r="G15" s="32" t="str">
        <f>'SERINA 2013'!J62</f>
        <v>02D1913</v>
      </c>
      <c r="H15" s="32" t="str">
        <f>'SERINA 2013'!I62</f>
        <v>BIKERS PETOSINO SCUOLA MTB - A.S.D.</v>
      </c>
      <c r="I15" s="33" t="s">
        <v>30</v>
      </c>
      <c r="K15" s="32" t="s">
        <v>98</v>
      </c>
      <c r="L15" s="33" t="s">
        <v>33</v>
      </c>
      <c r="M15" s="35">
        <v>0.0010163194444444445</v>
      </c>
      <c r="N15" s="35">
        <v>0.0009570601851851852</v>
      </c>
      <c r="O15" s="36">
        <f>IF(AND(M15="",N15=""),"",IF(OR(AND((M15-N15)&lt;0,NOT((M15-N15)=-(N15))),OR(N15="-",N15="")),M15,N15))</f>
        <v>0.0009570601851851852</v>
      </c>
      <c r="P15" s="37">
        <f t="shared" si="0"/>
        <v>3</v>
      </c>
      <c r="Q15" s="37">
        <f t="shared" si="0"/>
        <v>2</v>
      </c>
      <c r="R15" s="38">
        <f t="shared" si="0"/>
        <v>2</v>
      </c>
    </row>
    <row r="16" spans="1:18" s="34" customFormat="1" ht="21" customHeight="1">
      <c r="A16" s="42">
        <f>'SERINA 2013'!D61</f>
        <v>97</v>
      </c>
      <c r="B16" s="39">
        <f>'SERINA 2013'!B61</f>
        <v>0.6458333333333334</v>
      </c>
      <c r="C16" s="39">
        <f>'SERINA 2013'!C61</f>
        <v>0.7013888888888888</v>
      </c>
      <c r="D16" s="32" t="str">
        <f>'SERINA 2013'!F61</f>
        <v>979405E</v>
      </c>
      <c r="E16" s="50" t="str">
        <f>'SERINA 2013'!E61</f>
        <v>BRAMATI LUCIA</v>
      </c>
      <c r="F16" s="32" t="s">
        <v>282</v>
      </c>
      <c r="G16" s="32" t="str">
        <f>'SERINA 2013'!J61</f>
        <v>02S2343</v>
      </c>
      <c r="H16" s="32" t="str">
        <f>'SERINA 2013'!I61</f>
        <v>TEAM BRAMATI</v>
      </c>
      <c r="I16" s="33" t="s">
        <v>30</v>
      </c>
      <c r="K16" s="32" t="s">
        <v>98</v>
      </c>
      <c r="L16" s="33" t="s">
        <v>33</v>
      </c>
      <c r="M16" s="35">
        <v>0.0009943287037037037</v>
      </c>
      <c r="N16" s="35">
        <v>0.0009584490740740741</v>
      </c>
      <c r="O16" s="36">
        <f>IF(AND(M16="",N16=""),"",IF(OR(AND((M16-N16)&lt;0,NOT((M16-N16)=-(N16))),OR(N16="-",N16="")),M16,N16))</f>
        <v>0.0009584490740740741</v>
      </c>
      <c r="P16" s="37">
        <f t="shared" si="0"/>
        <v>1</v>
      </c>
      <c r="Q16" s="37">
        <f t="shared" si="0"/>
        <v>3</v>
      </c>
      <c r="R16" s="38">
        <f t="shared" si="0"/>
        <v>3</v>
      </c>
    </row>
    <row r="17" spans="1:18" s="34" customFormat="1" ht="21" customHeight="1">
      <c r="A17" s="42"/>
      <c r="B17" s="39"/>
      <c r="C17" s="39"/>
      <c r="D17" s="32"/>
      <c r="E17" s="50"/>
      <c r="F17" s="32" t="s">
        <v>282</v>
      </c>
      <c r="G17" s="32"/>
      <c r="H17" s="32"/>
      <c r="I17" s="33" t="s">
        <v>30</v>
      </c>
      <c r="K17" s="32" t="s">
        <v>98</v>
      </c>
      <c r="L17" s="33" t="s">
        <v>33</v>
      </c>
      <c r="M17" s="35"/>
      <c r="N17" s="35"/>
      <c r="O17" s="36">
        <f>IF(AND(M17="",N17=""),"",IF(OR(AND((M17-N17)&lt;0,NOT((M17-N17)=-(N17))),OR(N17="-",N17="")),M17,N17))</f>
      </c>
      <c r="P17" s="37" t="str">
        <f t="shared" si="0"/>
        <v>-</v>
      </c>
      <c r="Q17" s="37" t="str">
        <f t="shared" si="0"/>
        <v>-</v>
      </c>
      <c r="R17" s="38" t="str">
        <f t="shared" si="0"/>
        <v>-</v>
      </c>
    </row>
    <row r="19" spans="13:14" ht="12.75">
      <c r="M19" s="35"/>
      <c r="N19" s="35"/>
    </row>
  </sheetData>
  <sheetProtection password="CC39" sheet="1"/>
  <mergeCells count="4">
    <mergeCell ref="E1:M1"/>
    <mergeCell ref="E5:L5"/>
    <mergeCell ref="M12:O12"/>
    <mergeCell ref="P12:R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2">
      <selection activeCell="M16" sqref="M16"/>
    </sheetView>
  </sheetViews>
  <sheetFormatPr defaultColWidth="9.140625" defaultRowHeight="12.75"/>
  <cols>
    <col min="4" max="4" width="10.28125" style="0" bestFit="1" customWidth="1"/>
    <col min="5" max="5" width="24.57421875" style="0" bestFit="1" customWidth="1"/>
    <col min="6" max="6" width="6.8515625" style="0" customWidth="1"/>
    <col min="7" max="7" width="10.28125" style="0" customWidth="1"/>
    <col min="8" max="8" width="38.7109375" style="0" bestFit="1" customWidth="1"/>
    <col min="9" max="9" width="4.57421875" style="0" bestFit="1" customWidth="1"/>
    <col min="10" max="10" width="6.7109375" style="0" customWidth="1"/>
    <col min="11" max="11" width="6.28125" style="0" bestFit="1" customWidth="1"/>
    <col min="13" max="14" width="10.8515625" style="0" bestFit="1" customWidth="1"/>
    <col min="15" max="15" width="19.57421875" style="0" bestFit="1" customWidth="1"/>
    <col min="16" max="16" width="13.00390625" style="0" bestFit="1" customWidth="1"/>
    <col min="17" max="17" width="13.421875" style="0" bestFit="1" customWidth="1"/>
    <col min="18" max="18" width="18.28125" style="0" bestFit="1" customWidth="1"/>
  </cols>
  <sheetData>
    <row r="1" spans="1:18" ht="23.25">
      <c r="A1" s="4" t="s">
        <v>0</v>
      </c>
      <c r="B1" s="4"/>
      <c r="C1" s="4"/>
      <c r="D1" s="5"/>
      <c r="E1" s="52" t="s">
        <v>1</v>
      </c>
      <c r="F1" s="52"/>
      <c r="G1" s="52"/>
      <c r="H1" s="52"/>
      <c r="I1" s="52"/>
      <c r="J1" s="52"/>
      <c r="K1" s="52"/>
      <c r="L1" s="52"/>
      <c r="M1" s="52"/>
      <c r="O1" s="6" t="s">
        <v>2</v>
      </c>
      <c r="Q1" s="2"/>
      <c r="R1" s="3"/>
    </row>
    <row r="2" spans="1:18" ht="15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6"/>
      <c r="M2" s="6"/>
      <c r="Q2" s="2"/>
      <c r="R2" s="3"/>
    </row>
    <row r="3" spans="1:18" ht="15.75">
      <c r="A3" s="7" t="s">
        <v>474</v>
      </c>
      <c r="B3" s="7"/>
      <c r="C3" s="7"/>
      <c r="D3" s="5"/>
      <c r="E3" s="5"/>
      <c r="F3" s="5"/>
      <c r="G3" s="5"/>
      <c r="H3" s="5"/>
      <c r="I3" s="5"/>
      <c r="J3" s="5"/>
      <c r="K3" s="5"/>
      <c r="O3" s="8" t="s">
        <v>85</v>
      </c>
      <c r="Q3" s="2"/>
      <c r="R3" s="3"/>
    </row>
    <row r="4" spans="1:18" ht="12.75">
      <c r="A4" s="9"/>
      <c r="B4" s="9"/>
      <c r="C4" s="9"/>
      <c r="D4" s="5"/>
      <c r="E4" s="5"/>
      <c r="F4" s="5"/>
      <c r="G4" s="5"/>
      <c r="H4" s="5"/>
      <c r="I4" s="5"/>
      <c r="J4" s="5"/>
      <c r="K4" s="5"/>
      <c r="L4" s="1"/>
      <c r="M4" s="1"/>
      <c r="Q4" s="2"/>
      <c r="R4" s="3"/>
    </row>
    <row r="5" spans="1:18" ht="20.25">
      <c r="A5" s="9"/>
      <c r="B5" s="9"/>
      <c r="C5" s="9"/>
      <c r="D5" s="5"/>
      <c r="E5" s="53" t="s">
        <v>4</v>
      </c>
      <c r="F5" s="53"/>
      <c r="G5" s="53"/>
      <c r="H5" s="53"/>
      <c r="I5" s="53"/>
      <c r="J5" s="53"/>
      <c r="K5" s="53"/>
      <c r="L5" s="53"/>
      <c r="M5" s="1"/>
      <c r="Q5" s="2"/>
      <c r="R5" s="3"/>
    </row>
    <row r="6" spans="1:18" ht="12.75">
      <c r="A6" s="9"/>
      <c r="B6" s="9"/>
      <c r="C6" s="9"/>
      <c r="D6" s="5"/>
      <c r="E6" s="5"/>
      <c r="F6" s="5"/>
      <c r="G6" s="5"/>
      <c r="H6" s="5"/>
      <c r="I6" s="5"/>
      <c r="J6" s="5"/>
      <c r="K6" s="5"/>
      <c r="L6" s="1"/>
      <c r="M6" s="1"/>
      <c r="Q6" s="2"/>
      <c r="R6" s="3"/>
    </row>
    <row r="7" spans="1:18" ht="15.75">
      <c r="A7" s="7" t="s">
        <v>475</v>
      </c>
      <c r="B7" s="7"/>
      <c r="C7" s="7"/>
      <c r="D7" s="5"/>
      <c r="E7" s="5"/>
      <c r="F7" s="5"/>
      <c r="G7" s="5"/>
      <c r="H7" s="5"/>
      <c r="I7" s="5"/>
      <c r="J7" s="5"/>
      <c r="K7" s="5"/>
      <c r="L7" s="1"/>
      <c r="M7" s="1"/>
      <c r="Q7" s="2"/>
      <c r="R7" s="3"/>
    </row>
    <row r="8" spans="1:18" ht="15.75">
      <c r="A8" s="10" t="s">
        <v>476</v>
      </c>
      <c r="B8" s="10"/>
      <c r="C8" s="10"/>
      <c r="D8" s="5"/>
      <c r="E8" s="5"/>
      <c r="F8" s="5"/>
      <c r="G8" s="5"/>
      <c r="H8" s="5"/>
      <c r="I8" s="5"/>
      <c r="J8" s="5"/>
      <c r="K8" s="5"/>
      <c r="L8" s="1"/>
      <c r="M8" s="1"/>
      <c r="Q8" s="2"/>
      <c r="R8" s="3"/>
    </row>
    <row r="9" spans="1:18" ht="15.75">
      <c r="A9" s="7" t="s">
        <v>89</v>
      </c>
      <c r="B9" s="7"/>
      <c r="C9" s="7"/>
      <c r="D9" s="5"/>
      <c r="E9" s="5"/>
      <c r="F9" s="5"/>
      <c r="G9" s="5"/>
      <c r="H9" s="5"/>
      <c r="I9" s="5"/>
      <c r="J9" s="5"/>
      <c r="K9" s="5"/>
      <c r="L9" s="1"/>
      <c r="M9" s="1"/>
      <c r="Q9" s="2"/>
      <c r="R9" s="3"/>
    </row>
    <row r="10" spans="1:18" ht="15.75">
      <c r="A10" s="7" t="s">
        <v>90</v>
      </c>
      <c r="B10" s="7"/>
      <c r="C10" s="7"/>
      <c r="D10" s="5"/>
      <c r="E10" s="5"/>
      <c r="F10" s="5"/>
      <c r="G10" s="5"/>
      <c r="H10" s="5"/>
      <c r="I10" s="5"/>
      <c r="J10" s="5"/>
      <c r="K10" s="5"/>
      <c r="L10" s="31">
        <v>0</v>
      </c>
      <c r="M10" s="31"/>
      <c r="Q10" s="2"/>
      <c r="R10" s="3"/>
    </row>
    <row r="11" spans="1:18" ht="15">
      <c r="A11" s="7"/>
      <c r="B11" s="7"/>
      <c r="C11" s="7"/>
      <c r="D11" s="5"/>
      <c r="E11" s="5"/>
      <c r="F11" s="5"/>
      <c r="G11" s="5"/>
      <c r="H11" s="5"/>
      <c r="I11" s="5"/>
      <c r="J11" s="5"/>
      <c r="K11" s="5"/>
      <c r="L11" s="5"/>
      <c r="M11" s="1"/>
      <c r="N11" s="1"/>
      <c r="Q11" s="2"/>
      <c r="R11" s="3"/>
    </row>
    <row r="12" spans="1:18" ht="15">
      <c r="A12" s="7"/>
      <c r="B12" s="7"/>
      <c r="C12" s="7"/>
      <c r="D12" s="5"/>
      <c r="E12" s="5"/>
      <c r="F12" s="5"/>
      <c r="G12" s="5"/>
      <c r="H12" s="5"/>
      <c r="I12" s="5"/>
      <c r="J12" s="5"/>
      <c r="K12" s="5"/>
      <c r="L12" s="5"/>
      <c r="M12" s="54" t="s">
        <v>9</v>
      </c>
      <c r="N12" s="54"/>
      <c r="O12" s="54"/>
      <c r="P12" s="55" t="s">
        <v>10</v>
      </c>
      <c r="Q12" s="55"/>
      <c r="R12" s="55"/>
    </row>
    <row r="13" spans="1:18" ht="12.75">
      <c r="A13" s="12" t="s">
        <v>11</v>
      </c>
      <c r="B13" s="12" t="s">
        <v>460</v>
      </c>
      <c r="C13" s="12" t="s">
        <v>461</v>
      </c>
      <c r="D13" s="13" t="s">
        <v>12</v>
      </c>
      <c r="E13" s="13" t="s">
        <v>13</v>
      </c>
      <c r="F13" s="13" t="s">
        <v>14</v>
      </c>
      <c r="G13" s="13" t="s">
        <v>15</v>
      </c>
      <c r="H13" s="13" t="s">
        <v>16</v>
      </c>
      <c r="I13" s="12" t="s">
        <v>17</v>
      </c>
      <c r="J13" s="12" t="s">
        <v>18</v>
      </c>
      <c r="K13" s="12" t="s">
        <v>19</v>
      </c>
      <c r="L13" s="12" t="s">
        <v>20</v>
      </c>
      <c r="M13" s="11" t="s">
        <v>21</v>
      </c>
      <c r="N13" s="11" t="s">
        <v>22</v>
      </c>
      <c r="O13" s="11" t="s">
        <v>23</v>
      </c>
      <c r="P13" s="14" t="s">
        <v>21</v>
      </c>
      <c r="Q13" s="14" t="s">
        <v>22</v>
      </c>
      <c r="R13" s="15" t="s">
        <v>24</v>
      </c>
    </row>
    <row r="14" spans="1:18" s="34" customFormat="1" ht="21" customHeight="1">
      <c r="A14" s="42">
        <f>'SERINA 2013'!D82</f>
        <v>73</v>
      </c>
      <c r="B14" s="40">
        <f>'SERINA 2013'!B82</f>
        <v>0.652083333333334</v>
      </c>
      <c r="C14" s="40">
        <f>'SERINA 2013'!C82</f>
        <v>0.707638888888888</v>
      </c>
      <c r="D14" s="32" t="str">
        <f>'SERINA 2013'!F82</f>
        <v>985732K</v>
      </c>
      <c r="E14" s="50" t="str">
        <f>'SERINA 2013'!E82</f>
        <v>GOZZI MARCO</v>
      </c>
      <c r="F14" s="32" t="s">
        <v>295</v>
      </c>
      <c r="G14" s="32" t="str">
        <f>'SERINA 2013'!J82</f>
        <v>02W0153</v>
      </c>
      <c r="H14" s="32" t="str">
        <f>'SERINA 2013'!I82</f>
        <v>VILLESE</v>
      </c>
      <c r="I14" s="33" t="s">
        <v>30</v>
      </c>
      <c r="K14" s="32" t="s">
        <v>32</v>
      </c>
      <c r="L14" s="33" t="s">
        <v>33</v>
      </c>
      <c r="M14" s="35">
        <v>0.0009693287037037036</v>
      </c>
      <c r="N14" s="35">
        <v>0.000946412037037037</v>
      </c>
      <c r="O14" s="36">
        <f aca="true" t="shared" si="0" ref="O14:O31">IF(AND(M14="",N14=""),"",IF(OR(AND((M14-N14)&lt;0,NOT((M14-N14)=-(N14))),OR(N14="-",N14="")),M14,N14))</f>
        <v>0.000946412037037037</v>
      </c>
      <c r="P14" s="37">
        <f aca="true" t="shared" si="1" ref="P14:P31">IF(OR(M14="-",M14=""),"-",RANK(M14,M$1:M$82,1))</f>
        <v>3</v>
      </c>
      <c r="Q14" s="37">
        <f aca="true" t="shared" si="2" ref="Q14:Q31">IF(OR(N14="-",N14=""),"-",RANK(N14,N$1:N$82,1))</f>
        <v>1</v>
      </c>
      <c r="R14" s="38">
        <f aca="true" t="shared" si="3" ref="R14:R31">IF(OR(O14="-",O14=""),"-",RANK(O14,O$1:O$82,1))</f>
        <v>1</v>
      </c>
    </row>
    <row r="15" spans="1:18" s="34" customFormat="1" ht="21" customHeight="1">
      <c r="A15" s="42">
        <f>'SERINA 2013'!D84</f>
        <v>71</v>
      </c>
      <c r="B15" s="40">
        <f>'SERINA 2013'!B84</f>
        <v>0.652777777777778</v>
      </c>
      <c r="C15" s="40">
        <f>'SERINA 2013'!C84</f>
        <v>0.708333333333333</v>
      </c>
      <c r="D15" s="32" t="str">
        <f>'SERINA 2013'!F84</f>
        <v>987314J</v>
      </c>
      <c r="E15" s="50" t="str">
        <f>'SERINA 2013'!E84</f>
        <v>BASSANI GABRIELE</v>
      </c>
      <c r="F15" s="32" t="s">
        <v>295</v>
      </c>
      <c r="G15" s="32" t="str">
        <f>'SERINA 2013'!J84</f>
        <v>02S2343</v>
      </c>
      <c r="H15" s="32" t="str">
        <f>'SERINA 2013'!I84</f>
        <v>TEAM BRAMATI</v>
      </c>
      <c r="I15" s="33" t="s">
        <v>30</v>
      </c>
      <c r="K15" s="32" t="s">
        <v>32</v>
      </c>
      <c r="L15" s="33" t="s">
        <v>33</v>
      </c>
      <c r="M15" s="35">
        <v>0.0009570601851851852</v>
      </c>
      <c r="N15" s="35">
        <v>0.0009533564814814816</v>
      </c>
      <c r="O15" s="36">
        <f t="shared" si="0"/>
        <v>0.0009533564814814816</v>
      </c>
      <c r="P15" s="37">
        <f t="shared" si="1"/>
        <v>1</v>
      </c>
      <c r="Q15" s="37">
        <f t="shared" si="2"/>
        <v>2</v>
      </c>
      <c r="R15" s="38">
        <f t="shared" si="3"/>
        <v>2</v>
      </c>
    </row>
    <row r="16" spans="1:18" s="34" customFormat="1" ht="21" customHeight="1">
      <c r="A16" s="42">
        <f>'SERINA 2013'!D80</f>
        <v>75</v>
      </c>
      <c r="B16" s="40">
        <f>'SERINA 2013'!B80</f>
        <v>0.651388888888889</v>
      </c>
      <c r="C16" s="40">
        <f>'SERINA 2013'!C80</f>
        <v>0.706944444444444</v>
      </c>
      <c r="D16" s="32" t="str">
        <f>'SERINA 2013'!F80</f>
        <v>976195Q</v>
      </c>
      <c r="E16" s="50" t="str">
        <f>'SERINA 2013'!E80</f>
        <v>GASPARINI SIMONE</v>
      </c>
      <c r="F16" s="32" t="s">
        <v>295</v>
      </c>
      <c r="G16" s="32" t="str">
        <f>'SERINA 2013'!J80</f>
        <v>02H2197</v>
      </c>
      <c r="H16" s="32" t="str">
        <f>'SERINA 2013'!I80</f>
        <v>MTB FELICE GIMONDI</v>
      </c>
      <c r="I16" s="33" t="s">
        <v>30</v>
      </c>
      <c r="K16" s="32" t="s">
        <v>32</v>
      </c>
      <c r="L16" s="33" t="s">
        <v>33</v>
      </c>
      <c r="M16" s="35">
        <v>0.000962037037037037</v>
      </c>
      <c r="N16" s="35">
        <v>0.0009584490740740741</v>
      </c>
      <c r="O16" s="36">
        <f t="shared" si="0"/>
        <v>0.0009584490740740741</v>
      </c>
      <c r="P16" s="37">
        <f t="shared" si="1"/>
        <v>2</v>
      </c>
      <c r="Q16" s="37">
        <f t="shared" si="2"/>
        <v>3</v>
      </c>
      <c r="R16" s="38">
        <f t="shared" si="3"/>
        <v>3</v>
      </c>
    </row>
    <row r="17" spans="1:18" s="34" customFormat="1" ht="21" customHeight="1">
      <c r="A17" s="42">
        <f>'SERINA 2013'!D75</f>
        <v>80</v>
      </c>
      <c r="B17" s="40">
        <f>'SERINA 2013'!B75</f>
        <v>0.649652777777778</v>
      </c>
      <c r="C17" s="40">
        <f>'SERINA 2013'!C75</f>
        <v>0.705208333333333</v>
      </c>
      <c r="D17" s="32" t="str">
        <f>'SERINA 2013'!F75</f>
        <v>719515W</v>
      </c>
      <c r="E17" s="50" t="str">
        <f>'SERINA 2013'!E75</f>
        <v>BERTULETTI DANIELE</v>
      </c>
      <c r="F17" s="32" t="s">
        <v>295</v>
      </c>
      <c r="G17" s="32" t="str">
        <f>'SERINA 2013'!J75</f>
        <v>02U1860</v>
      </c>
      <c r="H17" s="32" t="str">
        <f>'SERINA 2013'!I75</f>
        <v>MTB PARRE</v>
      </c>
      <c r="I17" s="33" t="s">
        <v>30</v>
      </c>
      <c r="K17" s="32" t="s">
        <v>32</v>
      </c>
      <c r="L17" s="33" t="s">
        <v>33</v>
      </c>
      <c r="M17" s="35">
        <v>0.0009752314814814815</v>
      </c>
      <c r="N17" s="35">
        <v>0.0009909722222222223</v>
      </c>
      <c r="O17" s="36">
        <f t="shared" si="0"/>
        <v>0.0009752314814814815</v>
      </c>
      <c r="P17" s="37">
        <f t="shared" si="1"/>
        <v>4</v>
      </c>
      <c r="Q17" s="37">
        <f t="shared" si="2"/>
        <v>4</v>
      </c>
      <c r="R17" s="38">
        <f t="shared" si="3"/>
        <v>4</v>
      </c>
    </row>
    <row r="18" spans="1:18" s="34" customFormat="1" ht="21" customHeight="1">
      <c r="A18" s="42">
        <f>'SERINA 2013'!D77</f>
        <v>78</v>
      </c>
      <c r="B18" s="40">
        <f>'SERINA 2013'!B77</f>
        <v>0.650347222222223</v>
      </c>
      <c r="C18" s="40">
        <f>'SERINA 2013'!C77</f>
        <v>0.705902777777777</v>
      </c>
      <c r="D18" s="32" t="str">
        <f>'SERINA 2013'!F77</f>
        <v>718508P</v>
      </c>
      <c r="E18" s="50" t="str">
        <f>'SERINA 2013'!E77</f>
        <v>PECIS MICHAEL</v>
      </c>
      <c r="F18" s="32" t="s">
        <v>295</v>
      </c>
      <c r="G18" s="32" t="str">
        <f>'SERINA 2013'!J77</f>
        <v>02Q2507</v>
      </c>
      <c r="H18" s="32" t="str">
        <f>'SERINA 2013'!I77</f>
        <v>TEAM BIKE TRESCORE B. A.S.D.</v>
      </c>
      <c r="I18" s="33" t="s">
        <v>30</v>
      </c>
      <c r="K18" s="32" t="s">
        <v>32</v>
      </c>
      <c r="L18" s="33" t="s">
        <v>33</v>
      </c>
      <c r="M18" s="35">
        <v>0.0010157407407407409</v>
      </c>
      <c r="N18" s="35">
        <v>0.0009938657407407407</v>
      </c>
      <c r="O18" s="36">
        <f t="shared" si="0"/>
        <v>0.0009938657407407407</v>
      </c>
      <c r="P18" s="37">
        <f t="shared" si="1"/>
        <v>6</v>
      </c>
      <c r="Q18" s="37">
        <f t="shared" si="2"/>
        <v>5</v>
      </c>
      <c r="R18" s="38">
        <f t="shared" si="3"/>
        <v>5</v>
      </c>
    </row>
    <row r="19" spans="1:18" s="34" customFormat="1" ht="21" customHeight="1">
      <c r="A19" s="42">
        <f>'SERINA 2013'!D83</f>
        <v>72</v>
      </c>
      <c r="B19" s="40">
        <f>'SERINA 2013'!B83</f>
        <v>0.652430555555556</v>
      </c>
      <c r="C19" s="40">
        <f>'SERINA 2013'!C83</f>
        <v>0.70798611111111</v>
      </c>
      <c r="D19" s="32" t="str">
        <f>'SERINA 2013'!F83</f>
        <v>708436D</v>
      </c>
      <c r="E19" s="50" t="str">
        <f>'SERINA 2013'!E83</f>
        <v>PETRESINI DAVIDE</v>
      </c>
      <c r="F19" s="32" t="s">
        <v>295</v>
      </c>
      <c r="G19" s="32" t="str">
        <f>'SERINA 2013'!J83</f>
        <v>02Y1254</v>
      </c>
      <c r="H19" s="32" t="str">
        <f>'SERINA 2013'!I83</f>
        <v>SPIRANO CICLISMO</v>
      </c>
      <c r="I19" s="33" t="s">
        <v>30</v>
      </c>
      <c r="K19" s="32" t="s">
        <v>32</v>
      </c>
      <c r="L19" s="33" t="s">
        <v>33</v>
      </c>
      <c r="M19" s="35">
        <v>0.001010648148148148</v>
      </c>
      <c r="N19" s="35">
        <v>0.0010072916666666665</v>
      </c>
      <c r="O19" s="36">
        <f t="shared" si="0"/>
        <v>0.0010072916666666665</v>
      </c>
      <c r="P19" s="37">
        <f t="shared" si="1"/>
        <v>5</v>
      </c>
      <c r="Q19" s="37">
        <f t="shared" si="2"/>
        <v>6</v>
      </c>
      <c r="R19" s="38">
        <f t="shared" si="3"/>
        <v>6</v>
      </c>
    </row>
    <row r="20" spans="1:18" s="34" customFormat="1" ht="21" customHeight="1">
      <c r="A20" s="42">
        <f>'SERINA 2013'!D81</f>
        <v>74</v>
      </c>
      <c r="B20" s="40">
        <f>'SERINA 2013'!B81</f>
        <v>0.651736111111112</v>
      </c>
      <c r="C20" s="40">
        <f>'SERINA 2013'!C81</f>
        <v>0.707291666666666</v>
      </c>
      <c r="D20" s="32" t="str">
        <f>'SERINA 2013'!F81</f>
        <v>708431G</v>
      </c>
      <c r="E20" s="50" t="str">
        <f>'SERINA 2013'!E81</f>
        <v>MAFFI ANDREA</v>
      </c>
      <c r="F20" s="32" t="s">
        <v>295</v>
      </c>
      <c r="G20" s="32" t="str">
        <f>'SERINA 2013'!J81</f>
        <v>02Y1254</v>
      </c>
      <c r="H20" s="32" t="str">
        <f>'SERINA 2013'!I81</f>
        <v>SPIRANO CICLISMO</v>
      </c>
      <c r="I20" s="33" t="s">
        <v>30</v>
      </c>
      <c r="K20" s="32" t="s">
        <v>32</v>
      </c>
      <c r="L20" s="33" t="s">
        <v>33</v>
      </c>
      <c r="M20" s="35">
        <v>0.001021875</v>
      </c>
      <c r="N20" s="35">
        <v>0.0010155092592592592</v>
      </c>
      <c r="O20" s="36">
        <f t="shared" si="0"/>
        <v>0.0010155092592592592</v>
      </c>
      <c r="P20" s="37">
        <f t="shared" si="1"/>
        <v>7</v>
      </c>
      <c r="Q20" s="37">
        <f t="shared" si="2"/>
        <v>7</v>
      </c>
      <c r="R20" s="38">
        <f t="shared" si="3"/>
        <v>7</v>
      </c>
    </row>
    <row r="21" spans="1:18" s="34" customFormat="1" ht="21" customHeight="1">
      <c r="A21" s="42">
        <f>'SERINA 2013'!D73</f>
        <v>82</v>
      </c>
      <c r="B21" s="40">
        <f>'SERINA 2013'!B73</f>
        <v>0.648958333333333</v>
      </c>
      <c r="C21" s="40">
        <f>'SERINA 2013'!C73</f>
        <v>0.704513888888889</v>
      </c>
      <c r="D21" s="32" t="str">
        <f>'SERINA 2013'!F73</f>
        <v>993840U</v>
      </c>
      <c r="E21" s="50" t="str">
        <f>'SERINA 2013'!E73</f>
        <v>GIANGIACOMI SIMONE</v>
      </c>
      <c r="F21" s="32" t="s">
        <v>295</v>
      </c>
      <c r="G21" s="32" t="str">
        <f>'SERINA 2013'!J73</f>
        <v>02W3745</v>
      </c>
      <c r="H21" s="32" t="str">
        <f>'SERINA 2013'!I73</f>
        <v>MTB INCREA BRUGHERIO ASD</v>
      </c>
      <c r="I21" s="33" t="s">
        <v>30</v>
      </c>
      <c r="K21" s="32" t="s">
        <v>32</v>
      </c>
      <c r="L21" s="33" t="s">
        <v>33</v>
      </c>
      <c r="M21" s="35">
        <v>0.001037962962962963</v>
      </c>
      <c r="N21" s="35">
        <v>0.0010337962962962963</v>
      </c>
      <c r="O21" s="36">
        <f t="shared" si="0"/>
        <v>0.0010337962962962963</v>
      </c>
      <c r="P21" s="37">
        <f t="shared" si="1"/>
        <v>8</v>
      </c>
      <c r="Q21" s="37">
        <f t="shared" si="2"/>
        <v>8</v>
      </c>
      <c r="R21" s="38">
        <f t="shared" si="3"/>
        <v>8</v>
      </c>
    </row>
    <row r="22" spans="1:18" s="34" customFormat="1" ht="21" customHeight="1">
      <c r="A22" s="42">
        <f>'SERINA 2013'!D78</f>
        <v>77</v>
      </c>
      <c r="B22" s="40">
        <f>'SERINA 2013'!B78</f>
        <v>0.650694444444445</v>
      </c>
      <c r="C22" s="40">
        <f>'SERINA 2013'!C78</f>
        <v>0.70625</v>
      </c>
      <c r="D22" s="32" t="str">
        <f>'SERINA 2013'!F78</f>
        <v>992259G</v>
      </c>
      <c r="E22" s="50" t="str">
        <f>'SERINA 2013'!E78</f>
        <v>MADASCHI SIMONE</v>
      </c>
      <c r="F22" s="32" t="s">
        <v>295</v>
      </c>
      <c r="G22" s="32" t="str">
        <f>'SERINA 2013'!J78</f>
        <v>02V3377</v>
      </c>
      <c r="H22" s="32" t="str">
        <f>'SERINA 2013'!I78</f>
        <v>SCUOLA MTB SAN PAOLO D'ARGON</v>
      </c>
      <c r="I22" s="33" t="s">
        <v>30</v>
      </c>
      <c r="K22" s="32" t="s">
        <v>32</v>
      </c>
      <c r="L22" s="33" t="s">
        <v>33</v>
      </c>
      <c r="M22" s="35">
        <v>0.0010550925925925927</v>
      </c>
      <c r="N22" s="35">
        <v>0.0010472222222222222</v>
      </c>
      <c r="O22" s="36">
        <f t="shared" si="0"/>
        <v>0.0010472222222222222</v>
      </c>
      <c r="P22" s="37">
        <f t="shared" si="1"/>
        <v>9</v>
      </c>
      <c r="Q22" s="37">
        <f t="shared" si="2"/>
        <v>9</v>
      </c>
      <c r="R22" s="38">
        <f t="shared" si="3"/>
        <v>9</v>
      </c>
    </row>
    <row r="23" spans="1:18" s="34" customFormat="1" ht="21" customHeight="1">
      <c r="A23" s="42">
        <f>'SERINA 2013'!D71</f>
        <v>84</v>
      </c>
      <c r="B23" s="40">
        <f>'SERINA 2013'!B71</f>
        <v>0.6482638888888889</v>
      </c>
      <c r="C23" s="40">
        <f>'SERINA 2013'!C71</f>
        <v>0.7038194444444444</v>
      </c>
      <c r="D23" s="32" t="str">
        <f>'SERINA 2013'!F71</f>
        <v>824834G</v>
      </c>
      <c r="E23" s="50" t="str">
        <f>'SERINA 2013'!E71</f>
        <v>BERGAMETTI MICHELE</v>
      </c>
      <c r="F23" s="32" t="s">
        <v>295</v>
      </c>
      <c r="G23" s="32" t="str">
        <f>'SERINA 2013'!J71</f>
        <v>02V3377</v>
      </c>
      <c r="H23" s="32" t="str">
        <f>'SERINA 2013'!I71</f>
        <v>SCUOLA MTB SAN PAOLO D'ARGON</v>
      </c>
      <c r="I23" s="33" t="s">
        <v>30</v>
      </c>
      <c r="K23" s="32" t="s">
        <v>32</v>
      </c>
      <c r="L23" s="33" t="s">
        <v>33</v>
      </c>
      <c r="M23" s="35">
        <v>0.0010557870370370372</v>
      </c>
      <c r="N23" s="35">
        <v>0.0010484953703703704</v>
      </c>
      <c r="O23" s="36">
        <f t="shared" si="0"/>
        <v>0.0010484953703703704</v>
      </c>
      <c r="P23" s="37">
        <f t="shared" si="1"/>
        <v>10</v>
      </c>
      <c r="Q23" s="37">
        <f t="shared" si="2"/>
        <v>10</v>
      </c>
      <c r="R23" s="38">
        <f t="shared" si="3"/>
        <v>10</v>
      </c>
    </row>
    <row r="24" spans="1:18" s="34" customFormat="1" ht="21" customHeight="1">
      <c r="A24" s="42">
        <f>'SERINA 2013'!D79</f>
        <v>76</v>
      </c>
      <c r="B24" s="40">
        <f>'SERINA 2013'!B79</f>
        <v>0.651041666666667</v>
      </c>
      <c r="C24" s="40">
        <f>'SERINA 2013'!C79</f>
        <v>0.706597222222222</v>
      </c>
      <c r="D24" s="32" t="str">
        <f>'SERINA 2013'!F79</f>
        <v>986452L</v>
      </c>
      <c r="E24" s="50" t="str">
        <f>'SERINA 2013'!E79</f>
        <v>TOMBINI GIORGIO</v>
      </c>
      <c r="F24" s="32" t="s">
        <v>295</v>
      </c>
      <c r="G24" s="32" t="str">
        <f>'SERINA 2013'!J79</f>
        <v>02Q2507</v>
      </c>
      <c r="H24" s="32" t="str">
        <f>'SERINA 2013'!I79</f>
        <v>TEAM BIKE TRESCORE B. A.S.D.</v>
      </c>
      <c r="I24" s="33" t="s">
        <v>30</v>
      </c>
      <c r="K24" s="32" t="s">
        <v>32</v>
      </c>
      <c r="L24" s="33" t="s">
        <v>33</v>
      </c>
      <c r="M24" s="35">
        <v>0.0010650462962962964</v>
      </c>
      <c r="N24" s="35">
        <v>0.0010533564814814817</v>
      </c>
      <c r="O24" s="36">
        <f t="shared" si="0"/>
        <v>0.0010533564814814817</v>
      </c>
      <c r="P24" s="37">
        <f t="shared" si="1"/>
        <v>11</v>
      </c>
      <c r="Q24" s="37">
        <f t="shared" si="2"/>
        <v>11</v>
      </c>
      <c r="R24" s="38">
        <f t="shared" si="3"/>
        <v>11</v>
      </c>
    </row>
    <row r="25" spans="1:18" s="34" customFormat="1" ht="21" customHeight="1">
      <c r="A25" s="42">
        <f>'SERINA 2013'!D69</f>
        <v>86</v>
      </c>
      <c r="B25" s="40">
        <f>'SERINA 2013'!B69</f>
        <v>0.647916666666667</v>
      </c>
      <c r="C25" s="40">
        <f>'SERINA 2013'!C69</f>
        <v>0.703472222222222</v>
      </c>
      <c r="D25" s="32" t="str">
        <f>'SERINA 2013'!F69</f>
        <v>814774Z</v>
      </c>
      <c r="E25" s="50" t="str">
        <f>'SERINA 2013'!E69</f>
        <v>ALBERTI LUCA GIUSEPPE</v>
      </c>
      <c r="F25" s="32" t="s">
        <v>295</v>
      </c>
      <c r="G25" s="32" t="str">
        <f>'SERINA 2013'!J69</f>
        <v>02A2925</v>
      </c>
      <c r="H25" s="32" t="str">
        <f>'SERINA 2013'!I69</f>
        <v>BI&amp;ESSE INFOTRE</v>
      </c>
      <c r="I25" s="33" t="s">
        <v>30</v>
      </c>
      <c r="K25" s="32" t="s">
        <v>32</v>
      </c>
      <c r="L25" s="33" t="s">
        <v>33</v>
      </c>
      <c r="M25" s="35">
        <v>0.0011028935185185185</v>
      </c>
      <c r="N25" s="35">
        <v>0.0010605324074074074</v>
      </c>
      <c r="O25" s="36">
        <f t="shared" si="0"/>
        <v>0.0010605324074074074</v>
      </c>
      <c r="P25" s="37">
        <f t="shared" si="1"/>
        <v>12</v>
      </c>
      <c r="Q25" s="37">
        <f t="shared" si="2"/>
        <v>12</v>
      </c>
      <c r="R25" s="38">
        <f t="shared" si="3"/>
        <v>12</v>
      </c>
    </row>
    <row r="26" spans="1:18" s="34" customFormat="1" ht="21" customHeight="1">
      <c r="A26" s="42">
        <f>'SERINA 2013'!D68</f>
        <v>87</v>
      </c>
      <c r="B26" s="40">
        <f>'SERINA 2013'!B68</f>
        <v>0.647569444444445</v>
      </c>
      <c r="C26" s="40">
        <f>'SERINA 2013'!C68</f>
        <v>0.703125</v>
      </c>
      <c r="D26" s="32" t="str">
        <f>'SERINA 2013'!F68</f>
        <v>995405P</v>
      </c>
      <c r="E26" s="50" t="str">
        <f>'SERINA 2013'!E68</f>
        <v>DESTRO MICHELE</v>
      </c>
      <c r="F26" s="32" t="s">
        <v>295</v>
      </c>
      <c r="G26" s="32" t="str">
        <f>'SERINA 2013'!J68</f>
        <v>02U1860</v>
      </c>
      <c r="H26" s="32" t="str">
        <f>'SERINA 2013'!I68</f>
        <v>MTB PARRE</v>
      </c>
      <c r="I26" s="33" t="s">
        <v>30</v>
      </c>
      <c r="K26" s="32" t="s">
        <v>32</v>
      </c>
      <c r="L26" s="33" t="s">
        <v>33</v>
      </c>
      <c r="M26" s="35">
        <v>0.001261111111111111</v>
      </c>
      <c r="N26" s="35">
        <v>0.0011144675925925925</v>
      </c>
      <c r="O26" s="36">
        <f t="shared" si="0"/>
        <v>0.0011144675925925925</v>
      </c>
      <c r="P26" s="37">
        <f t="shared" si="1"/>
        <v>15</v>
      </c>
      <c r="Q26" s="37">
        <f t="shared" si="2"/>
        <v>13</v>
      </c>
      <c r="R26" s="38">
        <f t="shared" si="3"/>
        <v>13</v>
      </c>
    </row>
    <row r="27" spans="1:18" s="34" customFormat="1" ht="21" customHeight="1">
      <c r="A27" s="42">
        <f>'SERINA 2013'!D76</f>
        <v>79</v>
      </c>
      <c r="B27" s="40">
        <f>'SERINA 2013'!B76</f>
        <v>0.65</v>
      </c>
      <c r="C27" s="40">
        <f>'SERINA 2013'!C76</f>
        <v>0.705555555555555</v>
      </c>
      <c r="D27" s="32" t="str">
        <f>'SERINA 2013'!F76</f>
        <v>991613J</v>
      </c>
      <c r="E27" s="50" t="str">
        <f>'SERINA 2013'!E76</f>
        <v>ISENI ROBERTO</v>
      </c>
      <c r="F27" s="32" t="s">
        <v>295</v>
      </c>
      <c r="G27" s="32" t="str">
        <f>'SERINA 2013'!J76</f>
        <v>02Y1254</v>
      </c>
      <c r="H27" s="32" t="str">
        <f>'SERINA 2013'!I76</f>
        <v>SPIRANO CICLISMO</v>
      </c>
      <c r="I27" s="33" t="s">
        <v>30</v>
      </c>
      <c r="K27" s="32" t="s">
        <v>32</v>
      </c>
      <c r="L27" s="33" t="s">
        <v>33</v>
      </c>
      <c r="M27" s="35">
        <v>0.001432523148148148</v>
      </c>
      <c r="N27" s="35">
        <v>0.0011209490740740741</v>
      </c>
      <c r="O27" s="36">
        <f t="shared" si="0"/>
        <v>0.0011209490740740741</v>
      </c>
      <c r="P27" s="37">
        <f t="shared" si="1"/>
        <v>18</v>
      </c>
      <c r="Q27" s="37">
        <f t="shared" si="2"/>
        <v>14</v>
      </c>
      <c r="R27" s="38">
        <f t="shared" si="3"/>
        <v>14</v>
      </c>
    </row>
    <row r="28" spans="1:18" ht="21" customHeight="1">
      <c r="A28" s="42">
        <f>'SERINA 2013'!D74</f>
        <v>81</v>
      </c>
      <c r="B28" s="40">
        <f>'SERINA 2013'!B74</f>
        <v>0.649305555555556</v>
      </c>
      <c r="C28" s="40">
        <f>'SERINA 2013'!C74</f>
        <v>0.704861111111111</v>
      </c>
      <c r="D28" s="32" t="str">
        <f>'SERINA 2013'!F74</f>
        <v>887779G</v>
      </c>
      <c r="E28" s="50" t="str">
        <f>'SERINA 2013'!E74</f>
        <v>CIUCA GEORGE MADALIN</v>
      </c>
      <c r="F28" s="32" t="s">
        <v>295</v>
      </c>
      <c r="G28" s="32" t="str">
        <f>'SERINA 2013'!J74</f>
        <v>02S2343</v>
      </c>
      <c r="H28" s="32" t="str">
        <f>'SERINA 2013'!I74</f>
        <v>TEAM BRAMATI</v>
      </c>
      <c r="I28" s="33" t="s">
        <v>30</v>
      </c>
      <c r="J28" s="34"/>
      <c r="K28" s="32" t="s">
        <v>32</v>
      </c>
      <c r="L28" s="33" t="s">
        <v>33</v>
      </c>
      <c r="M28" s="35">
        <v>0.0012935185185185185</v>
      </c>
      <c r="N28" s="35">
        <v>0.001180439814814815</v>
      </c>
      <c r="O28" s="36">
        <f t="shared" si="0"/>
        <v>0.001180439814814815</v>
      </c>
      <c r="P28" s="37">
        <f t="shared" si="1"/>
        <v>17</v>
      </c>
      <c r="Q28" s="37">
        <f t="shared" si="2"/>
        <v>15</v>
      </c>
      <c r="R28" s="38">
        <f t="shared" si="3"/>
        <v>15</v>
      </c>
    </row>
    <row r="29" spans="1:18" ht="21" customHeight="1">
      <c r="A29" s="42">
        <f>'SERINA 2013'!D66</f>
        <v>89</v>
      </c>
      <c r="B29" s="40">
        <f>'SERINA 2013'!B66</f>
        <v>0.646875</v>
      </c>
      <c r="C29" s="40">
        <f>'SERINA 2013'!C66</f>
        <v>0.7024305555555556</v>
      </c>
      <c r="D29" s="32" t="str">
        <f>'SERINA 2013'!F66</f>
        <v>A004250</v>
      </c>
      <c r="E29" s="50" t="str">
        <f>'SERINA 2013'!E66</f>
        <v>CUTER MIRKO</v>
      </c>
      <c r="F29" s="32" t="s">
        <v>295</v>
      </c>
      <c r="G29" s="32" t="str">
        <f>'SERINA 2013'!J66</f>
        <v>02T0130</v>
      </c>
      <c r="H29" s="32" t="str">
        <f>'SERINA 2013'!I66</f>
        <v>G.S.CICLOTEAM NEMBRO ASD</v>
      </c>
      <c r="I29" s="33" t="s">
        <v>30</v>
      </c>
      <c r="J29" s="34"/>
      <c r="K29" s="32" t="s">
        <v>32</v>
      </c>
      <c r="L29" s="33" t="s">
        <v>33</v>
      </c>
      <c r="M29" s="35">
        <v>0.0011967592592592592</v>
      </c>
      <c r="N29" s="35">
        <v>0.0011967592592592592</v>
      </c>
      <c r="O29" s="36">
        <f t="shared" si="0"/>
        <v>0.0011967592592592592</v>
      </c>
      <c r="P29" s="37">
        <f t="shared" si="1"/>
        <v>13</v>
      </c>
      <c r="Q29" s="37">
        <f t="shared" si="2"/>
        <v>16</v>
      </c>
      <c r="R29" s="38">
        <f t="shared" si="3"/>
        <v>16</v>
      </c>
    </row>
    <row r="30" spans="1:18" ht="21" customHeight="1">
      <c r="A30" s="42">
        <f>'SERINA 2013'!D67</f>
        <v>88</v>
      </c>
      <c r="B30" s="40">
        <f>'SERINA 2013'!B67</f>
        <v>0.6472222222222223</v>
      </c>
      <c r="C30" s="40">
        <f>'SERINA 2013'!C67</f>
        <v>0.7027777777777778</v>
      </c>
      <c r="D30" s="32" t="str">
        <f>'SERINA 2013'!F67</f>
        <v>718595W</v>
      </c>
      <c r="E30" s="50" t="str">
        <f>'SERINA 2013'!E67</f>
        <v>DONADONI ALESSANDRO</v>
      </c>
      <c r="F30" s="32" t="s">
        <v>295</v>
      </c>
      <c r="G30" s="32" t="str">
        <f>'SERINA 2013'!J67</f>
        <v>02D3982</v>
      </c>
      <c r="H30" s="32" t="str">
        <f>'SERINA 2013'!I67</f>
        <v>PONTIDA MTB TEAM</v>
      </c>
      <c r="I30" s="33" t="s">
        <v>30</v>
      </c>
      <c r="J30" s="34"/>
      <c r="K30" s="32" t="s">
        <v>32</v>
      </c>
      <c r="L30" s="33" t="s">
        <v>33</v>
      </c>
      <c r="M30" s="35">
        <v>0.0012239583333333332</v>
      </c>
      <c r="N30" s="35">
        <v>0.0014332175925925925</v>
      </c>
      <c r="O30" s="36">
        <f t="shared" si="0"/>
        <v>0.0012239583333333332</v>
      </c>
      <c r="P30" s="37">
        <f t="shared" si="1"/>
        <v>14</v>
      </c>
      <c r="Q30" s="37">
        <f t="shared" si="2"/>
        <v>18</v>
      </c>
      <c r="R30" s="38">
        <f t="shared" si="3"/>
        <v>17</v>
      </c>
    </row>
    <row r="31" spans="1:18" ht="21" customHeight="1">
      <c r="A31" s="42">
        <f>'SERINA 2013'!D72</f>
        <v>83</v>
      </c>
      <c r="B31" s="40">
        <f>'SERINA 2013'!B72</f>
        <v>0.6486111111111111</v>
      </c>
      <c r="C31" s="40">
        <f>'SERINA 2013'!C72</f>
        <v>0.7041666666666666</v>
      </c>
      <c r="D31" s="32" t="str">
        <f>'SERINA 2013'!F72</f>
        <v>795540G</v>
      </c>
      <c r="E31" s="50" t="str">
        <f>'SERINA 2013'!E72</f>
        <v>FORMOSO MATTIA</v>
      </c>
      <c r="F31" s="32" t="s">
        <v>295</v>
      </c>
      <c r="G31" s="32" t="str">
        <f>'SERINA 2013'!J72</f>
        <v>02W3745</v>
      </c>
      <c r="H31" s="32" t="str">
        <f>'SERINA 2013'!I72</f>
        <v>MTB INCREA BRUGHERIO ASD</v>
      </c>
      <c r="I31" s="33" t="s">
        <v>30</v>
      </c>
      <c r="J31" s="34"/>
      <c r="K31" s="32" t="s">
        <v>32</v>
      </c>
      <c r="L31" s="33" t="s">
        <v>33</v>
      </c>
      <c r="M31" s="35">
        <v>0.0012873842592592592</v>
      </c>
      <c r="N31" s="35">
        <v>0.0012807870370370369</v>
      </c>
      <c r="O31" s="36">
        <f t="shared" si="0"/>
        <v>0.0012807870370370369</v>
      </c>
      <c r="P31" s="37">
        <f t="shared" si="1"/>
        <v>16</v>
      </c>
      <c r="Q31" s="37">
        <f t="shared" si="2"/>
        <v>17</v>
      </c>
      <c r="R31" s="38">
        <f t="shared" si="3"/>
        <v>18</v>
      </c>
    </row>
    <row r="33" spans="13:14" ht="12.75">
      <c r="M33" s="35"/>
      <c r="N33" s="35"/>
    </row>
  </sheetData>
  <sheetProtection password="CC39" sheet="1"/>
  <mergeCells count="4">
    <mergeCell ref="E1:M1"/>
    <mergeCell ref="E5:L5"/>
    <mergeCell ref="M12:O12"/>
    <mergeCell ref="P12:R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K24" sqref="K24"/>
    </sheetView>
  </sheetViews>
  <sheetFormatPr defaultColWidth="9.140625" defaultRowHeight="12.75"/>
  <cols>
    <col min="4" max="4" width="15.421875" style="0" bestFit="1" customWidth="1"/>
    <col min="5" max="5" width="19.7109375" style="0" bestFit="1" customWidth="1"/>
    <col min="6" max="6" width="6.57421875" style="0" customWidth="1"/>
    <col min="7" max="7" width="14.28125" style="0" bestFit="1" customWidth="1"/>
    <col min="8" max="8" width="38.7109375" style="0" bestFit="1" customWidth="1"/>
    <col min="10" max="10" width="4.28125" style="0" customWidth="1"/>
    <col min="11" max="11" width="6.28125" style="0" bestFit="1" customWidth="1"/>
    <col min="13" max="14" width="10.8515625" style="0" bestFit="1" customWidth="1"/>
    <col min="15" max="15" width="19.57421875" style="0" bestFit="1" customWidth="1"/>
    <col min="16" max="17" width="10.8515625" style="0" bestFit="1" customWidth="1"/>
    <col min="18" max="18" width="18.28125" style="0" bestFit="1" customWidth="1"/>
  </cols>
  <sheetData>
    <row r="1" spans="1:18" ht="23.25">
      <c r="A1" s="4" t="s">
        <v>0</v>
      </c>
      <c r="B1" s="4"/>
      <c r="C1" s="4"/>
      <c r="D1" s="5"/>
      <c r="E1" s="52" t="s">
        <v>1</v>
      </c>
      <c r="F1" s="52"/>
      <c r="G1" s="52"/>
      <c r="H1" s="52"/>
      <c r="I1" s="52"/>
      <c r="J1" s="52"/>
      <c r="K1" s="52"/>
      <c r="L1" s="52"/>
      <c r="M1" s="52"/>
      <c r="O1" s="6" t="s">
        <v>2</v>
      </c>
      <c r="Q1" s="2"/>
      <c r="R1" s="3"/>
    </row>
    <row r="2" spans="1:18" ht="15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6"/>
      <c r="M2" s="6"/>
      <c r="Q2" s="2"/>
      <c r="R2" s="3"/>
    </row>
    <row r="3" spans="1:18" ht="15.75">
      <c r="A3" s="7" t="s">
        <v>474</v>
      </c>
      <c r="B3" s="7"/>
      <c r="C3" s="7"/>
      <c r="D3" s="5"/>
      <c r="E3" s="5"/>
      <c r="F3" s="5"/>
      <c r="G3" s="5"/>
      <c r="H3" s="5"/>
      <c r="I3" s="5"/>
      <c r="J3" s="5"/>
      <c r="K3" s="5"/>
      <c r="O3" s="8" t="s">
        <v>85</v>
      </c>
      <c r="Q3" s="2"/>
      <c r="R3" s="3"/>
    </row>
    <row r="4" spans="1:18" ht="12.75">
      <c r="A4" s="9"/>
      <c r="B4" s="9"/>
      <c r="C4" s="9"/>
      <c r="D4" s="5"/>
      <c r="E4" s="5"/>
      <c r="F4" s="5"/>
      <c r="G4" s="5"/>
      <c r="H4" s="5"/>
      <c r="I4" s="5"/>
      <c r="J4" s="5"/>
      <c r="K4" s="5"/>
      <c r="L4" s="1"/>
      <c r="M4" s="1"/>
      <c r="Q4" s="2"/>
      <c r="R4" s="3"/>
    </row>
    <row r="5" spans="1:18" ht="20.25">
      <c r="A5" s="9"/>
      <c r="B5" s="9"/>
      <c r="C5" s="9"/>
      <c r="D5" s="5"/>
      <c r="E5" s="53" t="s">
        <v>4</v>
      </c>
      <c r="F5" s="53"/>
      <c r="G5" s="53"/>
      <c r="H5" s="53"/>
      <c r="I5" s="53"/>
      <c r="J5" s="53"/>
      <c r="K5" s="53"/>
      <c r="L5" s="53"/>
      <c r="M5" s="1"/>
      <c r="Q5" s="2"/>
      <c r="R5" s="3"/>
    </row>
    <row r="6" spans="1:18" ht="12.75">
      <c r="A6" s="9"/>
      <c r="B6" s="9"/>
      <c r="C6" s="9"/>
      <c r="D6" s="5"/>
      <c r="E6" s="5"/>
      <c r="F6" s="5"/>
      <c r="G6" s="5"/>
      <c r="H6" s="5"/>
      <c r="I6" s="5"/>
      <c r="J6" s="5"/>
      <c r="K6" s="5"/>
      <c r="L6" s="1"/>
      <c r="M6" s="1"/>
      <c r="Q6" s="2"/>
      <c r="R6" s="3"/>
    </row>
    <row r="7" spans="1:18" ht="15.75">
      <c r="A7" s="7" t="s">
        <v>475</v>
      </c>
      <c r="B7" s="7"/>
      <c r="C7" s="7"/>
      <c r="D7" s="5"/>
      <c r="E7" s="5"/>
      <c r="F7" s="5"/>
      <c r="G7" s="5"/>
      <c r="H7" s="5"/>
      <c r="I7" s="5"/>
      <c r="J7" s="5"/>
      <c r="K7" s="5"/>
      <c r="L7" s="1"/>
      <c r="M7" s="1"/>
      <c r="Q7" s="2"/>
      <c r="R7" s="3"/>
    </row>
    <row r="8" spans="1:18" ht="15.75">
      <c r="A8" s="10" t="s">
        <v>476</v>
      </c>
      <c r="B8" s="10"/>
      <c r="C8" s="10"/>
      <c r="D8" s="5"/>
      <c r="E8" s="5"/>
      <c r="F8" s="5"/>
      <c r="G8" s="5"/>
      <c r="H8" s="5"/>
      <c r="I8" s="5"/>
      <c r="J8" s="5"/>
      <c r="K8" s="5"/>
      <c r="L8" s="1"/>
      <c r="M8" s="1"/>
      <c r="Q8" s="2"/>
      <c r="R8" s="3"/>
    </row>
    <row r="9" spans="1:18" ht="15.75">
      <c r="A9" s="7" t="s">
        <v>89</v>
      </c>
      <c r="B9" s="7"/>
      <c r="C9" s="7"/>
      <c r="D9" s="5"/>
      <c r="E9" s="5"/>
      <c r="F9" s="5"/>
      <c r="G9" s="5"/>
      <c r="H9" s="5"/>
      <c r="I9" s="5"/>
      <c r="J9" s="5"/>
      <c r="K9" s="5"/>
      <c r="L9" s="1"/>
      <c r="M9" s="1"/>
      <c r="Q9" s="2"/>
      <c r="R9" s="3"/>
    </row>
    <row r="10" spans="1:18" ht="15.75">
      <c r="A10" s="7" t="s">
        <v>90</v>
      </c>
      <c r="B10" s="7"/>
      <c r="C10" s="7"/>
      <c r="D10" s="5"/>
      <c r="E10" s="5"/>
      <c r="F10" s="5"/>
      <c r="G10" s="5"/>
      <c r="H10" s="5"/>
      <c r="I10" s="5"/>
      <c r="J10" s="5"/>
      <c r="K10" s="5"/>
      <c r="L10" s="31">
        <v>0</v>
      </c>
      <c r="M10" s="31"/>
      <c r="Q10" s="2"/>
      <c r="R10" s="3"/>
    </row>
    <row r="11" spans="1:18" ht="15">
      <c r="A11" s="7"/>
      <c r="B11" s="7"/>
      <c r="C11" s="7"/>
      <c r="D11" s="5"/>
      <c r="E11" s="5"/>
      <c r="F11" s="5"/>
      <c r="G11" s="5"/>
      <c r="H11" s="5"/>
      <c r="I11" s="5"/>
      <c r="J11" s="5"/>
      <c r="K11" s="5"/>
      <c r="L11" s="5"/>
      <c r="M11" s="1"/>
      <c r="N11" s="1"/>
      <c r="Q11" s="2"/>
      <c r="R11" s="3"/>
    </row>
    <row r="12" spans="1:18" ht="15">
      <c r="A12" s="7"/>
      <c r="B12" s="7"/>
      <c r="C12" s="7"/>
      <c r="D12" s="5"/>
      <c r="E12" s="5"/>
      <c r="F12" s="5"/>
      <c r="G12" s="5"/>
      <c r="H12" s="5"/>
      <c r="I12" s="5"/>
      <c r="J12" s="5"/>
      <c r="K12" s="5"/>
      <c r="L12" s="5"/>
      <c r="M12" s="54" t="s">
        <v>9</v>
      </c>
      <c r="N12" s="54"/>
      <c r="O12" s="54"/>
      <c r="P12" s="55" t="s">
        <v>10</v>
      </c>
      <c r="Q12" s="55"/>
      <c r="R12" s="55"/>
    </row>
    <row r="13" spans="1:18" ht="12.75">
      <c r="A13" s="12" t="s">
        <v>11</v>
      </c>
      <c r="B13" s="12" t="s">
        <v>460</v>
      </c>
      <c r="C13" s="12" t="s">
        <v>461</v>
      </c>
      <c r="D13" s="13" t="s">
        <v>12</v>
      </c>
      <c r="E13" s="13" t="s">
        <v>13</v>
      </c>
      <c r="F13" s="13" t="s">
        <v>14</v>
      </c>
      <c r="G13" s="13" t="s">
        <v>15</v>
      </c>
      <c r="H13" s="13" t="s">
        <v>16</v>
      </c>
      <c r="I13" s="12" t="s">
        <v>17</v>
      </c>
      <c r="J13" s="12" t="s">
        <v>18</v>
      </c>
      <c r="K13" s="12" t="s">
        <v>19</v>
      </c>
      <c r="L13" s="12" t="s">
        <v>20</v>
      </c>
      <c r="M13" s="11" t="s">
        <v>21</v>
      </c>
      <c r="N13" s="11" t="s">
        <v>22</v>
      </c>
      <c r="O13" s="11" t="s">
        <v>23</v>
      </c>
      <c r="P13" s="14" t="s">
        <v>21</v>
      </c>
      <c r="Q13" s="14" t="s">
        <v>22</v>
      </c>
      <c r="R13" s="15" t="s">
        <v>24</v>
      </c>
    </row>
    <row r="14" spans="1:18" s="34" customFormat="1" ht="21" customHeight="1">
      <c r="A14" s="42">
        <f>'SERINA 2013'!D85</f>
        <v>65</v>
      </c>
      <c r="B14" s="39">
        <f>'SERINA 2013'!B85</f>
        <v>0.6548611111111111</v>
      </c>
      <c r="C14" s="39">
        <f>'SERINA 2013'!C85</f>
        <v>0.7104166666666667</v>
      </c>
      <c r="D14" s="32" t="str">
        <f>'SERINA 2013'!F85</f>
        <v>958422Z</v>
      </c>
      <c r="E14" s="50" t="str">
        <f>'SERINA 2013'!E85</f>
        <v>ZANGA MARTA</v>
      </c>
      <c r="F14" s="32" t="s">
        <v>354</v>
      </c>
      <c r="G14" s="32" t="str">
        <f>'SERINA 2013'!J85</f>
        <v>02B2037</v>
      </c>
      <c r="H14" s="32" t="str">
        <f>'SERINA 2013'!I85</f>
        <v>GRUPPO ALPINISTICO NEMBRESE MTB</v>
      </c>
      <c r="I14" s="33" t="s">
        <v>30</v>
      </c>
      <c r="J14" s="32"/>
      <c r="K14" s="32" t="s">
        <v>98</v>
      </c>
      <c r="L14" s="44" t="s">
        <v>33</v>
      </c>
      <c r="M14" s="35">
        <v>0.0009858796296296297</v>
      </c>
      <c r="N14" s="35">
        <v>0.0009559027777777778</v>
      </c>
      <c r="O14" s="36">
        <f>IF(AND(M14="",N14=""),"",IF(OR(AND((M14-N14)&lt;0,NOT((M14-N14)=-(N14))),OR(N14="-",N14="")),M14,N14))</f>
        <v>0.0009559027777777778</v>
      </c>
      <c r="P14" s="37">
        <f aca="true" t="shared" si="0" ref="P14:R17">IF(OR(M14="-",M14=""),"-",RANK(M14,M$1:M$65,1))</f>
        <v>1</v>
      </c>
      <c r="Q14" s="37">
        <f t="shared" si="0"/>
        <v>1</v>
      </c>
      <c r="R14" s="38">
        <f t="shared" si="0"/>
        <v>1</v>
      </c>
    </row>
    <row r="15" spans="1:18" s="34" customFormat="1" ht="21" customHeight="1">
      <c r="A15" s="42"/>
      <c r="B15" s="39"/>
      <c r="C15" s="39"/>
      <c r="D15" s="32"/>
      <c r="E15" s="32"/>
      <c r="F15" s="32" t="s">
        <v>354</v>
      </c>
      <c r="G15" s="32"/>
      <c r="H15" s="32"/>
      <c r="I15" s="33" t="s">
        <v>30</v>
      </c>
      <c r="J15" s="32"/>
      <c r="K15" s="32" t="s">
        <v>98</v>
      </c>
      <c r="L15" s="33" t="s">
        <v>33</v>
      </c>
      <c r="M15" s="35"/>
      <c r="N15" s="35"/>
      <c r="O15" s="36">
        <f>IF(AND(M15="",N15=""),"",IF(OR(AND((M15-N15)&lt;0,NOT((M15-N15)=-(N15))),OR(N15="-",N15="")),M15,N15))</f>
      </c>
      <c r="P15" s="37" t="str">
        <f t="shared" si="0"/>
        <v>-</v>
      </c>
      <c r="Q15" s="37" t="str">
        <f t="shared" si="0"/>
        <v>-</v>
      </c>
      <c r="R15" s="38" t="str">
        <f t="shared" si="0"/>
        <v>-</v>
      </c>
    </row>
    <row r="16" spans="1:18" s="34" customFormat="1" ht="21" customHeight="1">
      <c r="A16" s="42"/>
      <c r="B16" s="39"/>
      <c r="C16" s="39"/>
      <c r="D16" s="32"/>
      <c r="E16" s="32"/>
      <c r="F16" s="32" t="s">
        <v>354</v>
      </c>
      <c r="G16" s="32"/>
      <c r="H16" s="32"/>
      <c r="I16" s="33" t="s">
        <v>30</v>
      </c>
      <c r="J16" s="32"/>
      <c r="K16" s="32" t="s">
        <v>98</v>
      </c>
      <c r="L16" s="33" t="s">
        <v>33</v>
      </c>
      <c r="M16" s="35"/>
      <c r="N16" s="35"/>
      <c r="O16" s="36">
        <f>IF(AND(M16="",N16=""),"",IF(OR(AND((M16-N16)&lt;0,NOT((M16-N16)=-(N16))),OR(N16="-",N16="")),M16,N16))</f>
      </c>
      <c r="P16" s="37" t="str">
        <f t="shared" si="0"/>
        <v>-</v>
      </c>
      <c r="Q16" s="37" t="str">
        <f t="shared" si="0"/>
        <v>-</v>
      </c>
      <c r="R16" s="38" t="str">
        <f t="shared" si="0"/>
        <v>-</v>
      </c>
    </row>
    <row r="17" spans="1:18" s="34" customFormat="1" ht="21" customHeight="1">
      <c r="A17" s="42"/>
      <c r="B17" s="39"/>
      <c r="C17" s="39"/>
      <c r="D17" s="32"/>
      <c r="E17" s="32"/>
      <c r="F17" s="32" t="s">
        <v>354</v>
      </c>
      <c r="G17" s="32"/>
      <c r="H17" s="32"/>
      <c r="I17" s="33" t="s">
        <v>30</v>
      </c>
      <c r="J17" s="32"/>
      <c r="K17" s="32" t="s">
        <v>98</v>
      </c>
      <c r="L17" s="33" t="s">
        <v>33</v>
      </c>
      <c r="M17" s="35"/>
      <c r="N17" s="35"/>
      <c r="O17" s="36">
        <f>IF(AND(M17="",N17=""),"",IF(OR(AND((M17-N17)&lt;0,NOT((M17-N17)=-(N17))),OR(N17="-",N17="")),M17,N17))</f>
      </c>
      <c r="P17" s="37" t="str">
        <f t="shared" si="0"/>
        <v>-</v>
      </c>
      <c r="Q17" s="37" t="str">
        <f t="shared" si="0"/>
        <v>-</v>
      </c>
      <c r="R17" s="38" t="str">
        <f t="shared" si="0"/>
        <v>-</v>
      </c>
    </row>
    <row r="19" spans="13:14" ht="12.75">
      <c r="M19" s="35"/>
      <c r="N19" s="35"/>
    </row>
  </sheetData>
  <sheetProtection password="CC39" sheet="1"/>
  <mergeCells count="4">
    <mergeCell ref="E1:M1"/>
    <mergeCell ref="E5:L5"/>
    <mergeCell ref="M12:O12"/>
    <mergeCell ref="P12:R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3">
      <selection activeCell="E12" sqref="E12"/>
    </sheetView>
  </sheetViews>
  <sheetFormatPr defaultColWidth="9.140625" defaultRowHeight="12.75"/>
  <cols>
    <col min="4" max="4" width="10.28125" style="0" bestFit="1" customWidth="1"/>
    <col min="5" max="5" width="28.140625" style="0" bestFit="1" customWidth="1"/>
    <col min="6" max="6" width="10.28125" style="0" bestFit="1" customWidth="1"/>
    <col min="7" max="7" width="14.28125" style="0" bestFit="1" customWidth="1"/>
    <col min="8" max="8" width="38.7109375" style="0" bestFit="1" customWidth="1"/>
    <col min="9" max="9" width="4.57421875" style="0" bestFit="1" customWidth="1"/>
    <col min="10" max="10" width="4.421875" style="0" customWidth="1"/>
    <col min="11" max="11" width="6.28125" style="0" bestFit="1" customWidth="1"/>
    <col min="13" max="13" width="13.00390625" style="0" bestFit="1" customWidth="1"/>
    <col min="14" max="14" width="13.421875" style="0" bestFit="1" customWidth="1"/>
    <col min="15" max="15" width="19.57421875" style="0" bestFit="1" customWidth="1"/>
    <col min="16" max="16" width="13.00390625" style="0" bestFit="1" customWidth="1"/>
    <col min="17" max="17" width="13.421875" style="0" bestFit="1" customWidth="1"/>
    <col min="18" max="18" width="18.28125" style="0" bestFit="1" customWidth="1"/>
  </cols>
  <sheetData>
    <row r="1" spans="1:18" ht="23.25">
      <c r="A1" s="4" t="s">
        <v>0</v>
      </c>
      <c r="B1" s="4"/>
      <c r="C1" s="4"/>
      <c r="D1" s="5"/>
      <c r="E1" s="52" t="s">
        <v>1</v>
      </c>
      <c r="F1" s="52"/>
      <c r="G1" s="52"/>
      <c r="H1" s="52"/>
      <c r="I1" s="52"/>
      <c r="J1" s="52"/>
      <c r="K1" s="52"/>
      <c r="L1" s="52"/>
      <c r="M1" s="52"/>
      <c r="O1" s="6" t="s">
        <v>2</v>
      </c>
      <c r="Q1" s="2"/>
      <c r="R1" s="3"/>
    </row>
    <row r="2" spans="1:18" ht="15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6"/>
      <c r="M2" s="6"/>
      <c r="Q2" s="2"/>
      <c r="R2" s="3"/>
    </row>
    <row r="3" spans="1:18" ht="15.75">
      <c r="A3" s="7" t="s">
        <v>474</v>
      </c>
      <c r="B3" s="7"/>
      <c r="C3" s="7"/>
      <c r="D3" s="5"/>
      <c r="E3" s="5"/>
      <c r="F3" s="5"/>
      <c r="G3" s="5"/>
      <c r="H3" s="5"/>
      <c r="I3" s="5"/>
      <c r="J3" s="5"/>
      <c r="K3" s="5"/>
      <c r="O3" s="8" t="s">
        <v>85</v>
      </c>
      <c r="Q3" s="2"/>
      <c r="R3" s="3"/>
    </row>
    <row r="4" spans="1:18" ht="12.75">
      <c r="A4" s="9"/>
      <c r="B4" s="9"/>
      <c r="C4" s="9"/>
      <c r="D4" s="5"/>
      <c r="E4" s="5"/>
      <c r="F4" s="5"/>
      <c r="G4" s="5"/>
      <c r="H4" s="5"/>
      <c r="I4" s="5"/>
      <c r="J4" s="5"/>
      <c r="K4" s="5"/>
      <c r="L4" s="1"/>
      <c r="M4" s="1"/>
      <c r="Q4" s="2"/>
      <c r="R4" s="3"/>
    </row>
    <row r="5" spans="1:18" ht="20.25">
      <c r="A5" s="9"/>
      <c r="B5" s="9"/>
      <c r="C5" s="9"/>
      <c r="D5" s="5"/>
      <c r="E5" s="53" t="s">
        <v>4</v>
      </c>
      <c r="F5" s="53"/>
      <c r="G5" s="53"/>
      <c r="H5" s="53"/>
      <c r="I5" s="53"/>
      <c r="J5" s="53"/>
      <c r="K5" s="53"/>
      <c r="L5" s="53"/>
      <c r="M5" s="1"/>
      <c r="Q5" s="2"/>
      <c r="R5" s="3"/>
    </row>
    <row r="6" spans="1:18" ht="12.75">
      <c r="A6" s="9"/>
      <c r="B6" s="9"/>
      <c r="C6" s="9"/>
      <c r="D6" s="5"/>
      <c r="E6" s="5"/>
      <c r="F6" s="5"/>
      <c r="G6" s="5"/>
      <c r="H6" s="5"/>
      <c r="I6" s="5"/>
      <c r="J6" s="5"/>
      <c r="K6" s="5"/>
      <c r="L6" s="1"/>
      <c r="M6" s="1"/>
      <c r="Q6" s="2"/>
      <c r="R6" s="3"/>
    </row>
    <row r="7" spans="1:18" ht="15.75">
      <c r="A7" s="7" t="s">
        <v>475</v>
      </c>
      <c r="B7" s="7"/>
      <c r="C7" s="7"/>
      <c r="D7" s="5"/>
      <c r="E7" s="5"/>
      <c r="F7" s="5"/>
      <c r="G7" s="5"/>
      <c r="H7" s="5"/>
      <c r="I7" s="5"/>
      <c r="J7" s="5"/>
      <c r="K7" s="5"/>
      <c r="L7" s="1"/>
      <c r="M7" s="1"/>
      <c r="Q7" s="2"/>
      <c r="R7" s="3"/>
    </row>
    <row r="8" spans="1:18" ht="15.75">
      <c r="A8" s="10" t="s">
        <v>476</v>
      </c>
      <c r="B8" s="10"/>
      <c r="C8" s="10"/>
      <c r="D8" s="5"/>
      <c r="E8" s="5"/>
      <c r="F8" s="5"/>
      <c r="G8" s="5"/>
      <c r="H8" s="5"/>
      <c r="I8" s="5"/>
      <c r="J8" s="5"/>
      <c r="K8" s="5"/>
      <c r="L8" s="1"/>
      <c r="M8" s="1"/>
      <c r="Q8" s="2"/>
      <c r="R8" s="3"/>
    </row>
    <row r="9" spans="1:18" ht="15.75">
      <c r="A9" s="7" t="s">
        <v>89</v>
      </c>
      <c r="B9" s="7"/>
      <c r="C9" s="7"/>
      <c r="D9" s="5"/>
      <c r="E9" s="5"/>
      <c r="F9" s="5"/>
      <c r="G9" s="5"/>
      <c r="H9" s="5"/>
      <c r="I9" s="5"/>
      <c r="J9" s="5"/>
      <c r="K9" s="5"/>
      <c r="L9" s="1"/>
      <c r="M9" s="1"/>
      <c r="Q9" s="2"/>
      <c r="R9" s="3"/>
    </row>
    <row r="10" spans="1:18" ht="15.75">
      <c r="A10" s="7" t="s">
        <v>90</v>
      </c>
      <c r="B10" s="7"/>
      <c r="C10" s="7"/>
      <c r="D10" s="5"/>
      <c r="E10" s="5"/>
      <c r="F10" s="5"/>
      <c r="G10" s="5"/>
      <c r="H10" s="5"/>
      <c r="I10" s="5"/>
      <c r="J10" s="5"/>
      <c r="K10" s="5"/>
      <c r="L10" s="31">
        <v>0</v>
      </c>
      <c r="M10" s="31"/>
      <c r="Q10" s="2"/>
      <c r="R10" s="3"/>
    </row>
    <row r="11" spans="1:18" ht="15">
      <c r="A11" s="7"/>
      <c r="B11" s="7"/>
      <c r="C11" s="7"/>
      <c r="D11" s="5"/>
      <c r="E11" s="5"/>
      <c r="F11" s="5"/>
      <c r="G11" s="5"/>
      <c r="H11" s="5"/>
      <c r="I11" s="5"/>
      <c r="J11" s="5"/>
      <c r="K11" s="5"/>
      <c r="L11" s="5"/>
      <c r="M11" s="1"/>
      <c r="N11" s="1"/>
      <c r="Q11" s="2"/>
      <c r="R11" s="3"/>
    </row>
    <row r="12" spans="1:18" ht="15">
      <c r="A12" s="7"/>
      <c r="B12" s="7"/>
      <c r="C12" s="7"/>
      <c r="D12" s="5"/>
      <c r="E12" s="5"/>
      <c r="F12" s="5"/>
      <c r="G12" s="5"/>
      <c r="H12" s="5"/>
      <c r="I12" s="5"/>
      <c r="J12" s="5"/>
      <c r="K12" s="5"/>
      <c r="L12" s="5"/>
      <c r="M12" s="54" t="s">
        <v>9</v>
      </c>
      <c r="N12" s="54"/>
      <c r="O12" s="54"/>
      <c r="P12" s="55" t="s">
        <v>10</v>
      </c>
      <c r="Q12" s="55"/>
      <c r="R12" s="55"/>
    </row>
    <row r="13" spans="1:18" ht="12.75">
      <c r="A13" s="12" t="s">
        <v>11</v>
      </c>
      <c r="B13" s="12" t="s">
        <v>460</v>
      </c>
      <c r="C13" s="12" t="s">
        <v>461</v>
      </c>
      <c r="D13" s="13" t="s">
        <v>12</v>
      </c>
      <c r="E13" s="13" t="s">
        <v>13</v>
      </c>
      <c r="F13" s="13" t="s">
        <v>14</v>
      </c>
      <c r="G13" s="13" t="s">
        <v>15</v>
      </c>
      <c r="H13" s="13" t="s">
        <v>16</v>
      </c>
      <c r="I13" s="12" t="s">
        <v>17</v>
      </c>
      <c r="J13" s="12" t="s">
        <v>18</v>
      </c>
      <c r="K13" s="12" t="s">
        <v>19</v>
      </c>
      <c r="L13" s="12" t="s">
        <v>20</v>
      </c>
      <c r="M13" s="11" t="s">
        <v>21</v>
      </c>
      <c r="N13" s="11" t="s">
        <v>22</v>
      </c>
      <c r="O13" s="11" t="s">
        <v>23</v>
      </c>
      <c r="P13" s="14" t="s">
        <v>21</v>
      </c>
      <c r="Q13" s="14" t="s">
        <v>22</v>
      </c>
      <c r="R13" s="15" t="s">
        <v>24</v>
      </c>
    </row>
    <row r="14" spans="1:18" s="34" customFormat="1" ht="20.25" customHeight="1">
      <c r="A14" s="42">
        <f>'SERINA 2013'!D107</f>
        <v>41</v>
      </c>
      <c r="B14" s="40">
        <f>'SERINA 2013'!B107</f>
        <v>0.662152777777779</v>
      </c>
      <c r="C14" s="40">
        <f>'SERINA 2013'!C107</f>
        <v>0.717708333333334</v>
      </c>
      <c r="D14" s="32" t="str">
        <f>'SERINA 2013'!F107</f>
        <v>951617V</v>
      </c>
      <c r="E14" s="50" t="str">
        <f>'SERINA 2013'!E107</f>
        <v>MINOTTI SIMONE</v>
      </c>
      <c r="F14" s="32" t="s">
        <v>364</v>
      </c>
      <c r="G14" s="32" t="str">
        <f>'SERINA 2013'!J107</f>
        <v>02H2197</v>
      </c>
      <c r="H14" s="32" t="str">
        <f>'SERINA 2013'!I107</f>
        <v>MTB FELICE GIMONDI</v>
      </c>
      <c r="I14" s="33" t="s">
        <v>30</v>
      </c>
      <c r="K14" s="32" t="s">
        <v>32</v>
      </c>
      <c r="L14" s="33" t="s">
        <v>33</v>
      </c>
      <c r="M14" s="35">
        <v>0.0008672453703703703</v>
      </c>
      <c r="N14" s="35">
        <v>0.0008883101851851852</v>
      </c>
      <c r="O14" s="36">
        <f aca="true" t="shared" si="0" ref="O14:O35">IF(AND(M14="",N14=""),"",IF(OR(AND((M14-N14)&lt;0,NOT((M14-N14)=-(N14))),OR(N14="-",N14="")),M14,N14))</f>
        <v>0.0008672453703703703</v>
      </c>
      <c r="P14" s="37">
        <f aca="true" t="shared" si="1" ref="P14:P35">IF(OR(M14="-",M14=""),"-",RANK(M14,M$1:M$80,1))</f>
        <v>1</v>
      </c>
      <c r="Q14" s="37">
        <f aca="true" t="shared" si="2" ref="Q14:Q35">IF(OR(N14="-",N14=""),"-",RANK(N14,N$1:N$80,1))</f>
        <v>1</v>
      </c>
      <c r="R14" s="38">
        <f aca="true" t="shared" si="3" ref="R14:R35">IF(OR(O14="-",O14=""),"-",RANK(O14,O$1:O$80,1))</f>
        <v>1</v>
      </c>
    </row>
    <row r="15" spans="1:18" s="34" customFormat="1" ht="20.25" customHeight="1">
      <c r="A15" s="42">
        <f>'SERINA 2013'!D105</f>
        <v>43</v>
      </c>
      <c r="B15" s="40">
        <f>'SERINA 2013'!B105</f>
        <v>0.661458333333334</v>
      </c>
      <c r="C15" s="40">
        <f>'SERINA 2013'!C105</f>
        <v>0.71701388888889</v>
      </c>
      <c r="D15" s="32" t="str">
        <f>'SERINA 2013'!F105</f>
        <v>959198A</v>
      </c>
      <c r="E15" s="50" t="str">
        <f>'SERINA 2013'!E105</f>
        <v>MILESI LUCA</v>
      </c>
      <c r="F15" s="32" t="s">
        <v>364</v>
      </c>
      <c r="G15" s="32" t="str">
        <f>'SERINA 2013'!J105</f>
        <v>02H2197</v>
      </c>
      <c r="H15" s="32" t="str">
        <f>'SERINA 2013'!I105</f>
        <v>MTB FELICE GIMONDI</v>
      </c>
      <c r="I15" s="33" t="s">
        <v>30</v>
      </c>
      <c r="K15" s="32" t="s">
        <v>32</v>
      </c>
      <c r="L15" s="33" t="s">
        <v>33</v>
      </c>
      <c r="M15" s="35">
        <v>0.0009427083333333333</v>
      </c>
      <c r="N15" s="35">
        <v>0.0009196759259259259</v>
      </c>
      <c r="O15" s="36">
        <f t="shared" si="0"/>
        <v>0.0009196759259259259</v>
      </c>
      <c r="P15" s="37">
        <f t="shared" si="1"/>
        <v>2</v>
      </c>
      <c r="Q15" s="37">
        <f t="shared" si="2"/>
        <v>2</v>
      </c>
      <c r="R15" s="38">
        <f t="shared" si="3"/>
        <v>2</v>
      </c>
    </row>
    <row r="16" spans="1:18" s="34" customFormat="1" ht="20.25" customHeight="1">
      <c r="A16" s="42">
        <f>'SERINA 2013'!D104</f>
        <v>44</v>
      </c>
      <c r="B16" s="40">
        <f>'SERINA 2013'!B104</f>
        <v>0.661111111111112</v>
      </c>
      <c r="C16" s="40">
        <f>'SERINA 2013'!C104</f>
        <v>0.716666666666668</v>
      </c>
      <c r="D16" s="32" t="str">
        <f>'SERINA 2013'!F104</f>
        <v>806168B</v>
      </c>
      <c r="E16" s="50" t="str">
        <f>'SERINA 2013'!E104</f>
        <v>DE LUIGI FEDERICO</v>
      </c>
      <c r="F16" s="32" t="s">
        <v>364</v>
      </c>
      <c r="G16" s="32" t="str">
        <f>'SERINA 2013'!J104</f>
        <v>02V1849</v>
      </c>
      <c r="H16" s="32" t="str">
        <f>'SERINA 2013'!I104</f>
        <v>LISSONE MTB ASD</v>
      </c>
      <c r="I16" s="33" t="s">
        <v>30</v>
      </c>
      <c r="K16" s="32" t="s">
        <v>32</v>
      </c>
      <c r="L16" s="33" t="s">
        <v>33</v>
      </c>
      <c r="M16" s="35">
        <v>0.0009900462962962964</v>
      </c>
      <c r="N16" s="35">
        <v>0.0009469907407407408</v>
      </c>
      <c r="O16" s="36">
        <f t="shared" si="0"/>
        <v>0.0009469907407407408</v>
      </c>
      <c r="P16" s="37">
        <f t="shared" si="1"/>
        <v>5</v>
      </c>
      <c r="Q16" s="37">
        <f t="shared" si="2"/>
        <v>3</v>
      </c>
      <c r="R16" s="38">
        <f t="shared" si="3"/>
        <v>3</v>
      </c>
    </row>
    <row r="17" spans="1:18" s="34" customFormat="1" ht="20.25" customHeight="1">
      <c r="A17" s="42">
        <f>'SERINA 2013'!D106</f>
        <v>42</v>
      </c>
      <c r="B17" s="40">
        <f>'SERINA 2013'!B106</f>
        <v>0.661805555555557</v>
      </c>
      <c r="C17" s="40">
        <f>'SERINA 2013'!C106</f>
        <v>0.717361111111112</v>
      </c>
      <c r="D17" s="32" t="str">
        <f>'SERINA 2013'!F106</f>
        <v>805254G</v>
      </c>
      <c r="E17" s="50" t="str">
        <f>'SERINA 2013'!E106</f>
        <v>GAVARDI LUCA</v>
      </c>
      <c r="F17" s="32" t="s">
        <v>364</v>
      </c>
      <c r="G17" s="32" t="str">
        <f>'SERINA 2013'!J106</f>
        <v>02D1913</v>
      </c>
      <c r="H17" s="32" t="str">
        <f>'SERINA 2013'!I106</f>
        <v>BIKERS PETOSINO SCUOLA MTB - A.S.D.</v>
      </c>
      <c r="I17" s="33" t="s">
        <v>30</v>
      </c>
      <c r="K17" s="32" t="s">
        <v>32</v>
      </c>
      <c r="L17" s="33" t="s">
        <v>33</v>
      </c>
      <c r="M17" s="35">
        <v>0.0009474537037037037</v>
      </c>
      <c r="N17" s="35">
        <v>0.0009866898148148148</v>
      </c>
      <c r="O17" s="36">
        <f t="shared" si="0"/>
        <v>0.0009474537037037037</v>
      </c>
      <c r="P17" s="37">
        <f t="shared" si="1"/>
        <v>3</v>
      </c>
      <c r="Q17" s="37">
        <f t="shared" si="2"/>
        <v>5</v>
      </c>
      <c r="R17" s="38">
        <f t="shared" si="3"/>
        <v>4</v>
      </c>
    </row>
    <row r="18" spans="1:18" s="34" customFormat="1" ht="20.25" customHeight="1">
      <c r="A18" s="42">
        <f>'SERINA 2013'!D103</f>
        <v>45</v>
      </c>
      <c r="B18" s="40">
        <f>'SERINA 2013'!B103</f>
        <v>0.66076388888889</v>
      </c>
      <c r="C18" s="40">
        <f>'SERINA 2013'!C103</f>
        <v>0.716319444444445</v>
      </c>
      <c r="D18" s="32" t="str">
        <f>'SERINA 2013'!F103</f>
        <v>718843E</v>
      </c>
      <c r="E18" s="50" t="str">
        <f>'SERINA 2013'!E103</f>
        <v>GIANOLI ALESSANDRO</v>
      </c>
      <c r="F18" s="32" t="s">
        <v>364</v>
      </c>
      <c r="G18" s="32" t="str">
        <f>'SERINA 2013'!J103</f>
        <v>02U1860</v>
      </c>
      <c r="H18" s="32" t="str">
        <f>'SERINA 2013'!I103</f>
        <v>MTB PARRE</v>
      </c>
      <c r="I18" s="33" t="s">
        <v>30</v>
      </c>
      <c r="K18" s="32" t="s">
        <v>32</v>
      </c>
      <c r="L18" s="33" t="s">
        <v>33</v>
      </c>
      <c r="M18" s="35">
        <v>0.0010381944444444445</v>
      </c>
      <c r="N18" s="35">
        <v>0.0009760416666666666</v>
      </c>
      <c r="O18" s="36">
        <f t="shared" si="0"/>
        <v>0.0009760416666666666</v>
      </c>
      <c r="P18" s="37">
        <f t="shared" si="1"/>
        <v>9</v>
      </c>
      <c r="Q18" s="37">
        <f t="shared" si="2"/>
        <v>4</v>
      </c>
      <c r="R18" s="38">
        <f t="shared" si="3"/>
        <v>5</v>
      </c>
    </row>
    <row r="19" spans="1:18" s="34" customFormat="1" ht="20.25" customHeight="1">
      <c r="A19" s="42">
        <f>'SERINA 2013'!D94</f>
        <v>54</v>
      </c>
      <c r="B19" s="40">
        <f>'SERINA 2013'!B94</f>
        <v>0.657638888888889</v>
      </c>
      <c r="C19" s="40">
        <f>'SERINA 2013'!C94</f>
        <v>0.713194444444445</v>
      </c>
      <c r="D19" s="32" t="str">
        <f>'SERINA 2013'!F94</f>
        <v>834422D</v>
      </c>
      <c r="E19" s="50" t="str">
        <f>'SERINA 2013'!E94</f>
        <v>MAESTRONI MATTEO</v>
      </c>
      <c r="F19" s="32" t="s">
        <v>364</v>
      </c>
      <c r="G19" s="32" t="str">
        <f>'SERINA 2013'!J94</f>
        <v>02D3982</v>
      </c>
      <c r="H19" s="32" t="str">
        <f>'SERINA 2013'!I94</f>
        <v>PONTIDA MTB TEAM</v>
      </c>
      <c r="I19" s="33" t="s">
        <v>30</v>
      </c>
      <c r="K19" s="32" t="s">
        <v>32</v>
      </c>
      <c r="L19" s="33" t="s">
        <v>33</v>
      </c>
      <c r="M19" s="35">
        <v>0.0009773148148148148</v>
      </c>
      <c r="N19" s="35">
        <v>0.0009947916666666666</v>
      </c>
      <c r="O19" s="36">
        <f t="shared" si="0"/>
        <v>0.0009773148148148148</v>
      </c>
      <c r="P19" s="37">
        <f t="shared" si="1"/>
        <v>4</v>
      </c>
      <c r="Q19" s="37">
        <f t="shared" si="2"/>
        <v>6</v>
      </c>
      <c r="R19" s="38">
        <f t="shared" si="3"/>
        <v>6</v>
      </c>
    </row>
    <row r="20" spans="1:18" s="34" customFormat="1" ht="20.25" customHeight="1">
      <c r="A20" s="42">
        <f>'SERINA 2013'!D98</f>
        <v>50</v>
      </c>
      <c r="B20" s="40">
        <f>'SERINA 2013'!B98</f>
        <v>0.659027777777778</v>
      </c>
      <c r="C20" s="40">
        <f>'SERINA 2013'!C98</f>
        <v>0.714583333333334</v>
      </c>
      <c r="D20" s="32" t="str">
        <f>'SERINA 2013'!F98</f>
        <v>921255U</v>
      </c>
      <c r="E20" s="50" t="str">
        <f>'SERINA 2013'!E98</f>
        <v>GHISLENI ALEX</v>
      </c>
      <c r="F20" s="32" t="s">
        <v>364</v>
      </c>
      <c r="G20" s="32" t="str">
        <f>'SERINA 2013'!J98</f>
        <v>02D3982</v>
      </c>
      <c r="H20" s="32" t="str">
        <f>'SERINA 2013'!I98</f>
        <v>PONTIDA MTB TEAM</v>
      </c>
      <c r="I20" s="33" t="s">
        <v>30</v>
      </c>
      <c r="K20" s="32" t="s">
        <v>32</v>
      </c>
      <c r="L20" s="33" t="s">
        <v>33</v>
      </c>
      <c r="M20" s="35">
        <v>0.0010039351851851852</v>
      </c>
      <c r="N20" s="35">
        <v>0.0010030092592592593</v>
      </c>
      <c r="O20" s="36">
        <f t="shared" si="0"/>
        <v>0.0010030092592592593</v>
      </c>
      <c r="P20" s="37">
        <f t="shared" si="1"/>
        <v>6</v>
      </c>
      <c r="Q20" s="37">
        <f t="shared" si="2"/>
        <v>7</v>
      </c>
      <c r="R20" s="38">
        <f t="shared" si="3"/>
        <v>7</v>
      </c>
    </row>
    <row r="21" spans="1:18" s="34" customFormat="1" ht="20.25" customHeight="1">
      <c r="A21" s="42">
        <f>'SERINA 2013'!D92</f>
        <v>56</v>
      </c>
      <c r="B21" s="40">
        <f>'SERINA 2013'!B92</f>
        <v>0.656944444444445</v>
      </c>
      <c r="C21" s="40">
        <f>'SERINA 2013'!C92</f>
        <v>0.7125</v>
      </c>
      <c r="D21" s="32" t="str">
        <f>'SERINA 2013'!F92</f>
        <v>974048D</v>
      </c>
      <c r="E21" s="50" t="str">
        <f>'SERINA 2013'!E92</f>
        <v>CAMOZZI VALERIO RENATO</v>
      </c>
      <c r="F21" s="32" t="s">
        <v>364</v>
      </c>
      <c r="G21" s="32" t="str">
        <f>'SERINA 2013'!J92</f>
        <v>02A2925</v>
      </c>
      <c r="H21" s="32" t="str">
        <f>'SERINA 2013'!I92</f>
        <v>BI&amp;ESSE INFOTRE</v>
      </c>
      <c r="I21" s="33" t="s">
        <v>30</v>
      </c>
      <c r="K21" s="32" t="s">
        <v>32</v>
      </c>
      <c r="L21" s="33" t="s">
        <v>33</v>
      </c>
      <c r="M21" s="35">
        <v>0.0010305555555555556</v>
      </c>
      <c r="N21" s="35">
        <v>0.0010101851851851854</v>
      </c>
      <c r="O21" s="36">
        <f t="shared" si="0"/>
        <v>0.0010101851851851854</v>
      </c>
      <c r="P21" s="37">
        <f t="shared" si="1"/>
        <v>8</v>
      </c>
      <c r="Q21" s="37">
        <f t="shared" si="2"/>
        <v>8</v>
      </c>
      <c r="R21" s="38">
        <f t="shared" si="3"/>
        <v>8</v>
      </c>
    </row>
    <row r="22" spans="1:18" s="34" customFormat="1" ht="20.25" customHeight="1">
      <c r="A22" s="42">
        <f>'SERINA 2013'!D91</f>
        <v>57</v>
      </c>
      <c r="B22" s="40">
        <f>'SERINA 2013'!B91</f>
        <v>0.656597222222222</v>
      </c>
      <c r="C22" s="40">
        <f>'SERINA 2013'!C91</f>
        <v>0.712152777777778</v>
      </c>
      <c r="D22" s="32" t="str">
        <f>'SERINA 2013'!F91</f>
        <v>947842T</v>
      </c>
      <c r="E22" s="50" t="str">
        <f>'SERINA 2013'!E91</f>
        <v>DENTELLA LORENZO</v>
      </c>
      <c r="F22" s="32" t="s">
        <v>364</v>
      </c>
      <c r="G22" s="32" t="str">
        <f>'SERINA 2013'!J91</f>
        <v>02J3293</v>
      </c>
      <c r="H22" s="32" t="str">
        <f>'SERINA 2013'!I91</f>
        <v>TEAM GALBIATI CORSICO</v>
      </c>
      <c r="I22" s="33" t="s">
        <v>30</v>
      </c>
      <c r="K22" s="32" t="s">
        <v>32</v>
      </c>
      <c r="L22" s="33" t="s">
        <v>33</v>
      </c>
      <c r="M22" s="35">
        <v>0.0010219907407407406</v>
      </c>
      <c r="N22" s="35">
        <v>0.0010337962962962963</v>
      </c>
      <c r="O22" s="36">
        <f t="shared" si="0"/>
        <v>0.0010219907407407406</v>
      </c>
      <c r="P22" s="37">
        <f t="shared" si="1"/>
        <v>7</v>
      </c>
      <c r="Q22" s="37">
        <f t="shared" si="2"/>
        <v>10</v>
      </c>
      <c r="R22" s="38">
        <f t="shared" si="3"/>
        <v>9</v>
      </c>
    </row>
    <row r="23" spans="1:18" s="34" customFormat="1" ht="20.25" customHeight="1">
      <c r="A23" s="42">
        <f>'SERINA 2013'!D89</f>
        <v>59</v>
      </c>
      <c r="B23" s="40">
        <f>'SERINA 2013'!B89</f>
        <v>0.655902777777778</v>
      </c>
      <c r="C23" s="40">
        <f>'SERINA 2013'!C89</f>
        <v>0.711458333333333</v>
      </c>
      <c r="D23" s="32" t="str">
        <f>'SERINA 2013'!F89</f>
        <v>968086W</v>
      </c>
      <c r="E23" s="50" t="str">
        <f>'SERINA 2013'!E89</f>
        <v>ALBERTI SASHA</v>
      </c>
      <c r="F23" s="32" t="s">
        <v>364</v>
      </c>
      <c r="G23" s="32" t="str">
        <f>'SERINA 2013'!J89</f>
        <v>02V1849</v>
      </c>
      <c r="H23" s="32" t="str">
        <f>'SERINA 2013'!I89</f>
        <v>LISSONE MTB ASD</v>
      </c>
      <c r="I23" s="33" t="s">
        <v>30</v>
      </c>
      <c r="K23" s="32" t="s">
        <v>32</v>
      </c>
      <c r="L23" s="33" t="s">
        <v>33</v>
      </c>
      <c r="M23" s="35">
        <v>0.0010693287037037036</v>
      </c>
      <c r="N23" s="35">
        <v>0.0010243055555555556</v>
      </c>
      <c r="O23" s="36">
        <f t="shared" si="0"/>
        <v>0.0010243055555555556</v>
      </c>
      <c r="P23" s="37">
        <f t="shared" si="1"/>
        <v>12</v>
      </c>
      <c r="Q23" s="37">
        <f t="shared" si="2"/>
        <v>9</v>
      </c>
      <c r="R23" s="38">
        <f t="shared" si="3"/>
        <v>10</v>
      </c>
    </row>
    <row r="24" spans="1:18" s="34" customFormat="1" ht="20.25" customHeight="1">
      <c r="A24" s="42">
        <f>'SERINA 2013'!D101</f>
        <v>47</v>
      </c>
      <c r="B24" s="40">
        <f>'SERINA 2013'!B101</f>
        <v>0.660069444444445</v>
      </c>
      <c r="C24" s="40">
        <f>'SERINA 2013'!C101</f>
        <v>0.715625000000001</v>
      </c>
      <c r="D24" s="32" t="str">
        <f>'SERINA 2013'!F101</f>
        <v>987280V</v>
      </c>
      <c r="E24" s="50" t="str">
        <f>'SERINA 2013'!E101</f>
        <v>CONCA ALESSANDRO</v>
      </c>
      <c r="F24" s="32" t="s">
        <v>364</v>
      </c>
      <c r="G24" s="32" t="str">
        <f>'SERINA 2013'!J101</f>
        <v>02V1849</v>
      </c>
      <c r="H24" s="32" t="str">
        <f>'SERINA 2013'!I101</f>
        <v>LISSONE MTB ASD</v>
      </c>
      <c r="I24" s="33" t="s">
        <v>30</v>
      </c>
      <c r="K24" s="32" t="s">
        <v>32</v>
      </c>
      <c r="L24" s="33" t="s">
        <v>33</v>
      </c>
      <c r="M24" s="35">
        <v>0.001043287037037037</v>
      </c>
      <c r="N24" s="35">
        <v>0.0010344907407407408</v>
      </c>
      <c r="O24" s="36">
        <f t="shared" si="0"/>
        <v>0.0010344907407407408</v>
      </c>
      <c r="P24" s="37">
        <f t="shared" si="1"/>
        <v>10</v>
      </c>
      <c r="Q24" s="37">
        <f t="shared" si="2"/>
        <v>11</v>
      </c>
      <c r="R24" s="38">
        <f t="shared" si="3"/>
        <v>11</v>
      </c>
    </row>
    <row r="25" spans="1:18" s="34" customFormat="1" ht="20.25" customHeight="1">
      <c r="A25" s="42">
        <f>'SERINA 2013'!D97</f>
        <v>51</v>
      </c>
      <c r="B25" s="40">
        <f>'SERINA 2013'!B97</f>
        <v>0.658680555555556</v>
      </c>
      <c r="C25" s="40">
        <f>'SERINA 2013'!C97</f>
        <v>0.714236111111112</v>
      </c>
      <c r="D25" s="32" t="str">
        <f>'SERINA 2013'!F97</f>
        <v>719525Y</v>
      </c>
      <c r="E25" s="50" t="str">
        <f>'SERINA 2013'!E97</f>
        <v>CHIODA CRISTIAN</v>
      </c>
      <c r="F25" s="32" t="s">
        <v>364</v>
      </c>
      <c r="G25" s="32" t="str">
        <f>'SERINA 2013'!J97</f>
        <v>02U1860</v>
      </c>
      <c r="H25" s="32" t="str">
        <f>'SERINA 2013'!I97</f>
        <v>MTB PARRE</v>
      </c>
      <c r="I25" s="33" t="s">
        <v>30</v>
      </c>
      <c r="K25" s="32" t="s">
        <v>32</v>
      </c>
      <c r="L25" s="33" t="s">
        <v>33</v>
      </c>
      <c r="M25" s="35">
        <v>0.0010583333333333332</v>
      </c>
      <c r="N25" s="35">
        <v>0.001091898148148148</v>
      </c>
      <c r="O25" s="36">
        <f t="shared" si="0"/>
        <v>0.0010583333333333332</v>
      </c>
      <c r="P25" s="37">
        <f t="shared" si="1"/>
        <v>11</v>
      </c>
      <c r="Q25" s="37">
        <f t="shared" si="2"/>
        <v>15</v>
      </c>
      <c r="R25" s="38">
        <f t="shared" si="3"/>
        <v>12</v>
      </c>
    </row>
    <row r="26" spans="1:18" s="34" customFormat="1" ht="20.25" customHeight="1">
      <c r="A26" s="42">
        <f>'SERINA 2013'!D93</f>
        <v>55</v>
      </c>
      <c r="B26" s="40">
        <f>'SERINA 2013'!B93</f>
        <v>0.657291666666667</v>
      </c>
      <c r="C26" s="40">
        <f>'SERINA 2013'!C93</f>
        <v>0.712847222222223</v>
      </c>
      <c r="D26" s="32" t="str">
        <f>'SERINA 2013'!F93</f>
        <v>957367G</v>
      </c>
      <c r="E26" s="50" t="str">
        <f>'SERINA 2013'!E93</f>
        <v>ABATE SIMONE</v>
      </c>
      <c r="F26" s="32" t="s">
        <v>364</v>
      </c>
      <c r="G26" s="32" t="str">
        <f>'SERINA 2013'!J93</f>
        <v>02W3745</v>
      </c>
      <c r="H26" s="32" t="str">
        <f>'SERINA 2013'!I93</f>
        <v>MTB INCREA BRUGHERIO ASD</v>
      </c>
      <c r="I26" s="33" t="s">
        <v>30</v>
      </c>
      <c r="K26" s="32" t="s">
        <v>32</v>
      </c>
      <c r="L26" s="33" t="s">
        <v>33</v>
      </c>
      <c r="M26" s="35">
        <v>0.0011001157407407407</v>
      </c>
      <c r="N26" s="35">
        <v>0.0010594907407407406</v>
      </c>
      <c r="O26" s="36">
        <f t="shared" si="0"/>
        <v>0.0010594907407407406</v>
      </c>
      <c r="P26" s="37">
        <f t="shared" si="1"/>
        <v>13</v>
      </c>
      <c r="Q26" s="37">
        <f t="shared" si="2"/>
        <v>12</v>
      </c>
      <c r="R26" s="38">
        <f t="shared" si="3"/>
        <v>13</v>
      </c>
    </row>
    <row r="27" spans="1:18" s="34" customFormat="1" ht="20.25" customHeight="1">
      <c r="A27" s="42">
        <f>'SERINA 2013'!D100</f>
        <v>48</v>
      </c>
      <c r="B27" s="40">
        <f>'SERINA 2013'!B100</f>
        <v>0.659722222222223</v>
      </c>
      <c r="C27" s="40">
        <f>'SERINA 2013'!C100</f>
        <v>0.715277777777778</v>
      </c>
      <c r="D27" s="32" t="str">
        <f>'SERINA 2013'!F100</f>
        <v>961749K</v>
      </c>
      <c r="E27" s="50" t="str">
        <f>'SERINA 2013'!E100</f>
        <v>BRENA RICCARDO</v>
      </c>
      <c r="F27" s="32" t="s">
        <v>364</v>
      </c>
      <c r="G27" s="32" t="str">
        <f>'SERINA 2013'!J100</f>
        <v>02V3377</v>
      </c>
      <c r="H27" s="32" t="str">
        <f>'SERINA 2013'!I100</f>
        <v>SCUOLA MTB SAN PAOLO D'ARGON</v>
      </c>
      <c r="I27" s="33" t="s">
        <v>30</v>
      </c>
      <c r="K27" s="32" t="s">
        <v>32</v>
      </c>
      <c r="L27" s="33" t="s">
        <v>33</v>
      </c>
      <c r="M27" s="35">
        <v>0.001241087962962963</v>
      </c>
      <c r="N27" s="35">
        <v>0.0010627314814814816</v>
      </c>
      <c r="O27" s="36">
        <f t="shared" si="0"/>
        <v>0.0010627314814814816</v>
      </c>
      <c r="P27" s="37">
        <f t="shared" si="1"/>
        <v>17</v>
      </c>
      <c r="Q27" s="37">
        <f t="shared" si="2"/>
        <v>13</v>
      </c>
      <c r="R27" s="38">
        <f t="shared" si="3"/>
        <v>14</v>
      </c>
    </row>
    <row r="28" spans="1:18" s="34" customFormat="1" ht="20.25" customHeight="1">
      <c r="A28" s="42">
        <f>'SERINA 2013'!D88</f>
        <v>60</v>
      </c>
      <c r="B28" s="40">
        <f>'SERINA 2013'!B88</f>
        <v>0.6555555555555556</v>
      </c>
      <c r="C28" s="40">
        <f>'SERINA 2013'!C88</f>
        <v>0.7111111111111111</v>
      </c>
      <c r="D28" s="32" t="str">
        <f>'SERINA 2013'!F88</f>
        <v>808082T</v>
      </c>
      <c r="E28" s="50" t="str">
        <f>'SERINA 2013'!E88</f>
        <v>GUALDI FEDERICO</v>
      </c>
      <c r="F28" s="32" t="s">
        <v>364</v>
      </c>
      <c r="G28" s="32" t="str">
        <f>'SERINA 2013'!J88</f>
        <v>02U1860</v>
      </c>
      <c r="H28" s="32" t="str">
        <f>'SERINA 2013'!I88</f>
        <v>MTB PARRE</v>
      </c>
      <c r="I28" s="33" t="s">
        <v>30</v>
      </c>
      <c r="K28" s="32" t="s">
        <v>32</v>
      </c>
      <c r="L28" s="33" t="s">
        <v>33</v>
      </c>
      <c r="M28" s="35">
        <v>0.0013217592592592593</v>
      </c>
      <c r="N28" s="35">
        <v>0.001072337962962963</v>
      </c>
      <c r="O28" s="36">
        <f t="shared" si="0"/>
        <v>0.001072337962962963</v>
      </c>
      <c r="P28" s="37">
        <f t="shared" si="1"/>
        <v>20</v>
      </c>
      <c r="Q28" s="37">
        <f t="shared" si="2"/>
        <v>14</v>
      </c>
      <c r="R28" s="38">
        <f t="shared" si="3"/>
        <v>15</v>
      </c>
    </row>
    <row r="29" spans="1:18" s="34" customFormat="1" ht="20.25" customHeight="1">
      <c r="A29" s="42">
        <f>'SERINA 2013'!D96</f>
        <v>52</v>
      </c>
      <c r="B29" s="40">
        <f>'SERINA 2013'!B96</f>
        <v>0.658333333333334</v>
      </c>
      <c r="C29" s="40">
        <f>'SERINA 2013'!C96</f>
        <v>0.713888888888889</v>
      </c>
      <c r="D29" s="32" t="str">
        <f>'SERINA 2013'!F96</f>
        <v>956456Z</v>
      </c>
      <c r="E29" s="50" t="str">
        <f>'SERINA 2013'!E96</f>
        <v>DI STEFANO NICHOLAS</v>
      </c>
      <c r="F29" s="32" t="s">
        <v>364</v>
      </c>
      <c r="G29" s="32" t="str">
        <f>'SERINA 2013'!J96</f>
        <v>02S2343</v>
      </c>
      <c r="H29" s="32" t="str">
        <f>'SERINA 2013'!I96</f>
        <v>TEAM BRAMATI</v>
      </c>
      <c r="I29" s="33" t="s">
        <v>30</v>
      </c>
      <c r="K29" s="32" t="s">
        <v>32</v>
      </c>
      <c r="L29" s="33" t="s">
        <v>33</v>
      </c>
      <c r="M29" s="35">
        <v>0.0011357638888888888</v>
      </c>
      <c r="N29" s="35">
        <v>0.0010976851851851853</v>
      </c>
      <c r="O29" s="36">
        <f t="shared" si="0"/>
        <v>0.0010976851851851853</v>
      </c>
      <c r="P29" s="37">
        <f t="shared" si="1"/>
        <v>15</v>
      </c>
      <c r="Q29" s="37">
        <f t="shared" si="2"/>
        <v>16</v>
      </c>
      <c r="R29" s="38">
        <f t="shared" si="3"/>
        <v>16</v>
      </c>
    </row>
    <row r="30" spans="1:18" s="34" customFormat="1" ht="20.25" customHeight="1">
      <c r="A30" s="42">
        <f>'SERINA 2013'!D90</f>
        <v>58</v>
      </c>
      <c r="B30" s="40">
        <f>'SERINA 2013'!B90</f>
        <v>0.65625</v>
      </c>
      <c r="C30" s="40">
        <f>'SERINA 2013'!C90</f>
        <v>0.711805555555556</v>
      </c>
      <c r="D30" s="32" t="str">
        <f>'SERINA 2013'!F90</f>
        <v>977072Y</v>
      </c>
      <c r="E30" s="50" t="str">
        <f>'SERINA 2013'!E90</f>
        <v>PREVITALI MATTEO</v>
      </c>
      <c r="F30" s="32" t="s">
        <v>364</v>
      </c>
      <c r="G30" s="32" t="str">
        <f>'SERINA 2013'!J90</f>
        <v>02Y1254</v>
      </c>
      <c r="H30" s="32" t="str">
        <f>'SERINA 2013'!I90</f>
        <v>SPIRANO CICLISMO</v>
      </c>
      <c r="I30" s="33" t="s">
        <v>30</v>
      </c>
      <c r="K30" s="32" t="s">
        <v>32</v>
      </c>
      <c r="L30" s="33" t="s">
        <v>33</v>
      </c>
      <c r="M30" s="35">
        <v>0.0011866898148148147</v>
      </c>
      <c r="N30" s="35">
        <v>0.0011199074074074074</v>
      </c>
      <c r="O30" s="36">
        <f t="shared" si="0"/>
        <v>0.0011199074074074074</v>
      </c>
      <c r="P30" s="37">
        <f t="shared" si="1"/>
        <v>16</v>
      </c>
      <c r="Q30" s="37">
        <f t="shared" si="2"/>
        <v>17</v>
      </c>
      <c r="R30" s="38">
        <f t="shared" si="3"/>
        <v>17</v>
      </c>
    </row>
    <row r="31" spans="1:18" s="34" customFormat="1" ht="20.25" customHeight="1">
      <c r="A31" s="42">
        <f>'SERINA 2013'!D95</f>
        <v>53</v>
      </c>
      <c r="B31" s="40">
        <f>'SERINA 2013'!B95</f>
        <v>0.657986111111111</v>
      </c>
      <c r="C31" s="40">
        <f>'SERINA 2013'!C95</f>
        <v>0.713541666666667</v>
      </c>
      <c r="D31" s="32" t="str">
        <f>'SERINA 2013'!F95</f>
        <v>876927R</v>
      </c>
      <c r="E31" s="50" t="str">
        <f>'SERINA 2013'!E95</f>
        <v>COMINELLI GIONATA</v>
      </c>
      <c r="F31" s="32" t="s">
        <v>364</v>
      </c>
      <c r="G31" s="32" t="str">
        <f>'SERINA 2013'!J95</f>
        <v>02U1860</v>
      </c>
      <c r="H31" s="32" t="str">
        <f>'SERINA 2013'!I95</f>
        <v>MTB PARRE</v>
      </c>
      <c r="I31" s="33" t="s">
        <v>30</v>
      </c>
      <c r="K31" s="32" t="s">
        <v>32</v>
      </c>
      <c r="L31" s="33" t="s">
        <v>33</v>
      </c>
      <c r="M31" s="35">
        <v>0.0011248842592592593</v>
      </c>
      <c r="N31" s="35">
        <v>0.0012027777777777777</v>
      </c>
      <c r="O31" s="36">
        <f t="shared" si="0"/>
        <v>0.0011248842592592593</v>
      </c>
      <c r="P31" s="37">
        <f t="shared" si="1"/>
        <v>14</v>
      </c>
      <c r="Q31" s="37">
        <f t="shared" si="2"/>
        <v>20</v>
      </c>
      <c r="R31" s="38">
        <f t="shared" si="3"/>
        <v>18</v>
      </c>
    </row>
    <row r="32" spans="1:18" s="34" customFormat="1" ht="20.25" customHeight="1">
      <c r="A32" s="42">
        <f>'SERINA 2013'!D102</f>
        <v>46</v>
      </c>
      <c r="B32" s="40">
        <f>'SERINA 2013'!B102</f>
        <v>0.660416666666667</v>
      </c>
      <c r="C32" s="40">
        <f>'SERINA 2013'!C102</f>
        <v>0.715972222222223</v>
      </c>
      <c r="D32" s="32" t="str">
        <f>'SERINA 2013'!F102</f>
        <v>955800E</v>
      </c>
      <c r="E32" s="50" t="str">
        <f>'SERINA 2013'!E102</f>
        <v>ZAMBELLI GABRIELE</v>
      </c>
      <c r="F32" s="32" t="s">
        <v>364</v>
      </c>
      <c r="G32" s="32" t="str">
        <f>'SERINA 2013'!J102</f>
        <v>02D1913</v>
      </c>
      <c r="H32" s="32" t="str">
        <f>'SERINA 2013'!I102</f>
        <v>BIKERS PETOSINO SCUOLA MTB - A.S.D.</v>
      </c>
      <c r="I32" s="33" t="s">
        <v>30</v>
      </c>
      <c r="K32" s="32" t="s">
        <v>32</v>
      </c>
      <c r="L32" s="33" t="s">
        <v>33</v>
      </c>
      <c r="M32" s="35">
        <v>0.0012834490740740742</v>
      </c>
      <c r="N32" s="35">
        <v>0.001164351851851852</v>
      </c>
      <c r="O32" s="36">
        <f t="shared" si="0"/>
        <v>0.001164351851851852</v>
      </c>
      <c r="P32" s="37">
        <f t="shared" si="1"/>
        <v>19</v>
      </c>
      <c r="Q32" s="37">
        <f t="shared" si="2"/>
        <v>18</v>
      </c>
      <c r="R32" s="38">
        <f t="shared" si="3"/>
        <v>19</v>
      </c>
    </row>
    <row r="33" spans="1:18" s="34" customFormat="1" ht="20.25" customHeight="1">
      <c r="A33" s="42">
        <f>'SERINA 2013'!D99</f>
        <v>49</v>
      </c>
      <c r="B33" s="40">
        <f>'SERINA 2013'!B99</f>
        <v>0.659375000000001</v>
      </c>
      <c r="C33" s="40">
        <f>'SERINA 2013'!C99</f>
        <v>0.714930555555556</v>
      </c>
      <c r="D33" s="32" t="str">
        <f>'SERINA 2013'!F99</f>
        <v>797093J</v>
      </c>
      <c r="E33" s="50" t="str">
        <f>'SERINA 2013'!E99</f>
        <v>MOSCATELLI FEDERICO</v>
      </c>
      <c r="F33" s="32" t="s">
        <v>364</v>
      </c>
      <c r="G33" s="32" t="str">
        <f>'SERINA 2013'!J99</f>
        <v>02A2925</v>
      </c>
      <c r="H33" s="32" t="str">
        <f>'SERINA 2013'!I99</f>
        <v>BI&amp;ESSE INFOTRE</v>
      </c>
      <c r="I33" s="33" t="s">
        <v>30</v>
      </c>
      <c r="K33" s="32" t="s">
        <v>32</v>
      </c>
      <c r="L33" s="33" t="s">
        <v>33</v>
      </c>
      <c r="M33" s="35">
        <v>0.0012775462962962962</v>
      </c>
      <c r="N33" s="35">
        <v>0.0011789351851851852</v>
      </c>
      <c r="O33" s="36">
        <f t="shared" si="0"/>
        <v>0.0011789351851851852</v>
      </c>
      <c r="P33" s="37">
        <f t="shared" si="1"/>
        <v>18</v>
      </c>
      <c r="Q33" s="37">
        <f t="shared" si="2"/>
        <v>19</v>
      </c>
      <c r="R33" s="38">
        <f t="shared" si="3"/>
        <v>20</v>
      </c>
    </row>
    <row r="34" spans="1:18" s="34" customFormat="1" ht="20.25" customHeight="1">
      <c r="A34" s="42">
        <f>'SERINA 2013'!D87</f>
        <v>61</v>
      </c>
      <c r="B34" s="40">
        <f>'SERINA 2013'!B87</f>
        <v>0.6552083333333333</v>
      </c>
      <c r="C34" s="40">
        <f>'SERINA 2013'!C87</f>
        <v>0.7107638888888889</v>
      </c>
      <c r="D34" s="32" t="str">
        <f>'SERINA 2013'!F87</f>
        <v>A005549</v>
      </c>
      <c r="E34" s="50" t="str">
        <f>'SERINA 2013'!E87</f>
        <v>LECCHI MATTIA</v>
      </c>
      <c r="F34" s="32" t="s">
        <v>364</v>
      </c>
      <c r="G34" s="32" t="str">
        <f>'SERINA 2013'!J87</f>
        <v>02Y1254</v>
      </c>
      <c r="H34" s="32" t="str">
        <f>'SERINA 2013'!I87</f>
        <v>SPIRANO CICLISMO</v>
      </c>
      <c r="I34" s="33" t="s">
        <v>30</v>
      </c>
      <c r="K34" s="32" t="s">
        <v>32</v>
      </c>
      <c r="L34" s="33" t="s">
        <v>33</v>
      </c>
      <c r="M34" s="35">
        <v>0.0017153935185185187</v>
      </c>
      <c r="N34" s="35">
        <v>0.001742939814814815</v>
      </c>
      <c r="O34" s="36">
        <f t="shared" si="0"/>
        <v>0.0017153935185185187</v>
      </c>
      <c r="P34" s="37">
        <f t="shared" si="1"/>
        <v>21</v>
      </c>
      <c r="Q34" s="37">
        <f t="shared" si="2"/>
        <v>21</v>
      </c>
      <c r="R34" s="38">
        <f t="shared" si="3"/>
        <v>21</v>
      </c>
    </row>
    <row r="35" spans="13:18" ht="15.75">
      <c r="M35" s="35"/>
      <c r="N35" s="35"/>
      <c r="O35" s="36">
        <f t="shared" si="0"/>
      </c>
      <c r="P35" s="37" t="str">
        <f t="shared" si="1"/>
        <v>-</v>
      </c>
      <c r="Q35" s="37" t="str">
        <f t="shared" si="2"/>
        <v>-</v>
      </c>
      <c r="R35" s="38" t="str">
        <f t="shared" si="3"/>
        <v>-</v>
      </c>
    </row>
    <row r="36" ht="12.75">
      <c r="M36" s="34"/>
    </row>
    <row r="37" spans="13:14" ht="12.75">
      <c r="M37" s="35"/>
      <c r="N37" s="35"/>
    </row>
  </sheetData>
  <sheetProtection password="CC39" sheet="1"/>
  <mergeCells count="4">
    <mergeCell ref="E1:M1"/>
    <mergeCell ref="E5:L5"/>
    <mergeCell ref="M12:O12"/>
    <mergeCell ref="P12:R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D21" sqref="D21"/>
    </sheetView>
  </sheetViews>
  <sheetFormatPr defaultColWidth="9.140625" defaultRowHeight="12.75"/>
  <cols>
    <col min="4" max="4" width="10.28125" style="0" bestFit="1" customWidth="1"/>
    <col min="5" max="5" width="19.421875" style="0" bestFit="1" customWidth="1"/>
    <col min="6" max="6" width="6.28125" style="0" customWidth="1"/>
    <col min="7" max="7" width="11.28125" style="0" customWidth="1"/>
    <col min="8" max="8" width="38.7109375" style="0" bestFit="1" customWidth="1"/>
    <col min="10" max="11" width="6.8515625" style="0" customWidth="1"/>
    <col min="13" max="13" width="13.00390625" style="0" bestFit="1" customWidth="1"/>
    <col min="14" max="14" width="13.421875" style="0" bestFit="1" customWidth="1"/>
    <col min="15" max="15" width="19.57421875" style="0" bestFit="1" customWidth="1"/>
    <col min="16" max="16" width="13.00390625" style="0" bestFit="1" customWidth="1"/>
    <col min="17" max="17" width="13.421875" style="0" bestFit="1" customWidth="1"/>
    <col min="18" max="18" width="16.140625" style="0" customWidth="1"/>
  </cols>
  <sheetData>
    <row r="1" spans="1:18" ht="23.25">
      <c r="A1" s="4" t="s">
        <v>0</v>
      </c>
      <c r="B1" s="4"/>
      <c r="C1" s="4"/>
      <c r="D1" s="5"/>
      <c r="E1" s="52" t="s">
        <v>1</v>
      </c>
      <c r="F1" s="52"/>
      <c r="G1" s="52"/>
      <c r="H1" s="52"/>
      <c r="I1" s="52"/>
      <c r="J1" s="52"/>
      <c r="K1" s="52"/>
      <c r="L1" s="52"/>
      <c r="M1" s="52"/>
      <c r="O1" s="6" t="s">
        <v>2</v>
      </c>
      <c r="Q1" s="2"/>
      <c r="R1" s="3"/>
    </row>
    <row r="2" spans="1:18" ht="15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6"/>
      <c r="M2" s="6"/>
      <c r="Q2" s="2"/>
      <c r="R2" s="3"/>
    </row>
    <row r="3" spans="1:18" ht="15.75">
      <c r="A3" s="7" t="s">
        <v>474</v>
      </c>
      <c r="B3" s="7"/>
      <c r="C3" s="7"/>
      <c r="D3" s="5"/>
      <c r="E3" s="5"/>
      <c r="F3" s="5"/>
      <c r="G3" s="5"/>
      <c r="H3" s="5"/>
      <c r="I3" s="5"/>
      <c r="J3" s="5"/>
      <c r="K3" s="5"/>
      <c r="O3" s="8" t="s">
        <v>85</v>
      </c>
      <c r="Q3" s="2"/>
      <c r="R3" s="3"/>
    </row>
    <row r="4" spans="1:18" ht="12.75">
      <c r="A4" s="9"/>
      <c r="B4" s="9"/>
      <c r="C4" s="9"/>
      <c r="D4" s="5"/>
      <c r="E4" s="5"/>
      <c r="F4" s="5"/>
      <c r="G4" s="5"/>
      <c r="H4" s="5"/>
      <c r="I4" s="5"/>
      <c r="J4" s="5"/>
      <c r="K4" s="5"/>
      <c r="L4" s="1"/>
      <c r="M4" s="1"/>
      <c r="Q4" s="2"/>
      <c r="R4" s="3"/>
    </row>
    <row r="5" spans="1:18" ht="20.25">
      <c r="A5" s="9"/>
      <c r="B5" s="9"/>
      <c r="C5" s="9"/>
      <c r="D5" s="5"/>
      <c r="E5" s="53" t="s">
        <v>4</v>
      </c>
      <c r="F5" s="53"/>
      <c r="G5" s="53"/>
      <c r="H5" s="53"/>
      <c r="I5" s="53"/>
      <c r="J5" s="53"/>
      <c r="K5" s="53"/>
      <c r="L5" s="53"/>
      <c r="M5" s="1"/>
      <c r="Q5" s="2"/>
      <c r="R5" s="3"/>
    </row>
    <row r="6" spans="1:18" ht="12.75">
      <c r="A6" s="9"/>
      <c r="B6" s="9"/>
      <c r="C6" s="9"/>
      <c r="D6" s="5"/>
      <c r="E6" s="5"/>
      <c r="F6" s="5"/>
      <c r="G6" s="5"/>
      <c r="H6" s="5"/>
      <c r="I6" s="5"/>
      <c r="J6" s="5"/>
      <c r="K6" s="5"/>
      <c r="L6" s="1"/>
      <c r="M6" s="1"/>
      <c r="Q6" s="2"/>
      <c r="R6" s="3"/>
    </row>
    <row r="7" spans="1:18" ht="15.75">
      <c r="A7" s="7" t="s">
        <v>475</v>
      </c>
      <c r="B7" s="7"/>
      <c r="C7" s="7"/>
      <c r="D7" s="5"/>
      <c r="E7" s="5"/>
      <c r="F7" s="5"/>
      <c r="G7" s="5"/>
      <c r="H7" s="5"/>
      <c r="I7" s="5"/>
      <c r="J7" s="5"/>
      <c r="K7" s="5"/>
      <c r="L7" s="1"/>
      <c r="M7" s="1"/>
      <c r="Q7" s="2"/>
      <c r="R7" s="3"/>
    </row>
    <row r="8" spans="1:18" ht="15.75">
      <c r="A8" s="10" t="s">
        <v>476</v>
      </c>
      <c r="B8" s="10"/>
      <c r="C8" s="10"/>
      <c r="D8" s="5"/>
      <c r="E8" s="5"/>
      <c r="F8" s="5"/>
      <c r="G8" s="5"/>
      <c r="H8" s="5"/>
      <c r="I8" s="5"/>
      <c r="J8" s="5"/>
      <c r="K8" s="5"/>
      <c r="L8" s="1"/>
      <c r="M8" s="1"/>
      <c r="Q8" s="2"/>
      <c r="R8" s="3"/>
    </row>
    <row r="9" spans="1:18" ht="15.75">
      <c r="A9" s="7" t="s">
        <v>89</v>
      </c>
      <c r="B9" s="7"/>
      <c r="C9" s="7"/>
      <c r="D9" s="5"/>
      <c r="E9" s="5"/>
      <c r="F9" s="5"/>
      <c r="G9" s="5"/>
      <c r="H9" s="5"/>
      <c r="I9" s="5"/>
      <c r="J9" s="5"/>
      <c r="K9" s="5"/>
      <c r="L9" s="1"/>
      <c r="M9" s="1"/>
      <c r="Q9" s="2"/>
      <c r="R9" s="3"/>
    </row>
    <row r="10" spans="1:18" ht="15.75">
      <c r="A10" s="7" t="s">
        <v>90</v>
      </c>
      <c r="B10" s="7"/>
      <c r="C10" s="7"/>
      <c r="D10" s="5"/>
      <c r="E10" s="5"/>
      <c r="F10" s="5"/>
      <c r="G10" s="5"/>
      <c r="H10" s="5"/>
      <c r="I10" s="5"/>
      <c r="J10" s="5"/>
      <c r="K10" s="5"/>
      <c r="L10" s="31">
        <v>0</v>
      </c>
      <c r="M10" s="31"/>
      <c r="Q10" s="2"/>
      <c r="R10" s="3"/>
    </row>
    <row r="11" spans="1:18" ht="15">
      <c r="A11" s="7"/>
      <c r="B11" s="7"/>
      <c r="C11" s="7"/>
      <c r="D11" s="5"/>
      <c r="E11" s="5"/>
      <c r="F11" s="5"/>
      <c r="G11" s="5"/>
      <c r="H11" s="5"/>
      <c r="I11" s="5"/>
      <c r="J11" s="5"/>
      <c r="K11" s="5"/>
      <c r="L11" s="5"/>
      <c r="M11" s="1"/>
      <c r="N11" s="1"/>
      <c r="Q11" s="2"/>
      <c r="R11" s="3"/>
    </row>
    <row r="12" spans="1:18" ht="15">
      <c r="A12" s="7"/>
      <c r="B12" s="7"/>
      <c r="C12" s="7"/>
      <c r="D12" s="5"/>
      <c r="E12" s="5"/>
      <c r="F12" s="5"/>
      <c r="G12" s="5"/>
      <c r="H12" s="5"/>
      <c r="I12" s="5"/>
      <c r="J12" s="5"/>
      <c r="K12" s="5"/>
      <c r="L12" s="5"/>
      <c r="M12" s="54" t="s">
        <v>9</v>
      </c>
      <c r="N12" s="54"/>
      <c r="O12" s="54"/>
      <c r="P12" s="55" t="s">
        <v>10</v>
      </c>
      <c r="Q12" s="55"/>
      <c r="R12" s="55"/>
    </row>
    <row r="13" spans="1:18" ht="12.75">
      <c r="A13" s="12" t="s">
        <v>11</v>
      </c>
      <c r="B13" s="12" t="s">
        <v>460</v>
      </c>
      <c r="C13" s="12" t="s">
        <v>461</v>
      </c>
      <c r="D13" s="13" t="s">
        <v>12</v>
      </c>
      <c r="E13" s="13" t="s">
        <v>13</v>
      </c>
      <c r="F13" s="13" t="s">
        <v>14</v>
      </c>
      <c r="G13" s="13" t="s">
        <v>15</v>
      </c>
      <c r="H13" s="13" t="s">
        <v>16</v>
      </c>
      <c r="I13" s="12" t="s">
        <v>17</v>
      </c>
      <c r="J13" s="12" t="s">
        <v>18</v>
      </c>
      <c r="K13" s="12" t="s">
        <v>19</v>
      </c>
      <c r="L13" s="12" t="s">
        <v>20</v>
      </c>
      <c r="M13" s="11" t="s">
        <v>21</v>
      </c>
      <c r="N13" s="11" t="s">
        <v>22</v>
      </c>
      <c r="O13" s="11" t="s">
        <v>23</v>
      </c>
      <c r="P13" s="14" t="s">
        <v>21</v>
      </c>
      <c r="Q13" s="14" t="s">
        <v>22</v>
      </c>
      <c r="R13" s="15" t="s">
        <v>24</v>
      </c>
    </row>
    <row r="14" spans="1:18" s="34" customFormat="1" ht="21" customHeight="1">
      <c r="A14" s="42">
        <f>'SERINA 2013'!D112</f>
        <v>32</v>
      </c>
      <c r="B14" s="39">
        <f>'SERINA 2013'!B112</f>
        <v>0.664930555555556</v>
      </c>
      <c r="C14" s="39">
        <f>'SERINA 2013'!C112</f>
        <v>0.720486111111111</v>
      </c>
      <c r="D14" s="32" t="str">
        <f>'SERINA 2013'!F112</f>
        <v>930225T</v>
      </c>
      <c r="E14" s="50" t="str">
        <f>'SERINA 2013'!E112</f>
        <v>PESENTI SAMANTA</v>
      </c>
      <c r="F14" s="32" t="s">
        <v>430</v>
      </c>
      <c r="G14" s="32" t="str">
        <f>'SERINA 2013'!J112</f>
        <v>02H2197</v>
      </c>
      <c r="H14" s="32" t="str">
        <f>'SERINA 2013'!I112</f>
        <v>MTB FELICE GIMONDI</v>
      </c>
      <c r="I14" s="33" t="s">
        <v>676</v>
      </c>
      <c r="K14" s="32" t="s">
        <v>98</v>
      </c>
      <c r="L14" s="33" t="s">
        <v>33</v>
      </c>
      <c r="M14" s="35">
        <v>0.0009260416666666666</v>
      </c>
      <c r="N14" s="35">
        <v>0.0009600694444444445</v>
      </c>
      <c r="O14" s="36">
        <f>IF(AND(M14="",N14=""),"",IF(OR(AND((M14-N14)&lt;0,NOT((M14-N14)=-(N14))),OR(N14="-",N14="")),M14,N14))</f>
        <v>0.0009260416666666666</v>
      </c>
      <c r="P14" s="37">
        <f aca="true" t="shared" si="0" ref="P14:R18">IF(OR(M14="-",M14=""),"-",RANK(M14,M$1:M$62,1))</f>
        <v>1</v>
      </c>
      <c r="Q14" s="37">
        <f t="shared" si="0"/>
        <v>3</v>
      </c>
      <c r="R14" s="38">
        <f t="shared" si="0"/>
        <v>1</v>
      </c>
    </row>
    <row r="15" spans="1:18" ht="21" customHeight="1">
      <c r="A15" s="42">
        <f>'SERINA 2013'!D110</f>
        <v>34</v>
      </c>
      <c r="B15" s="39">
        <f>'SERINA 2013'!B110</f>
        <v>0.6642361111111111</v>
      </c>
      <c r="C15" s="39">
        <f>'SERINA 2013'!C110</f>
        <v>0.7197916666666666</v>
      </c>
      <c r="D15" s="32" t="str">
        <f>'SERINA 2013'!F110</f>
        <v>997193C</v>
      </c>
      <c r="E15" s="50" t="str">
        <f>'SERINA 2013'!E110</f>
        <v>BASSI MARTINA</v>
      </c>
      <c r="F15" s="32" t="s">
        <v>430</v>
      </c>
      <c r="G15" s="32" t="str">
        <f>'SERINA 2013'!J110</f>
        <v>02S2343</v>
      </c>
      <c r="H15" s="32" t="str">
        <f>'SERINA 2013'!I110</f>
        <v>TEAM BRAMATI</v>
      </c>
      <c r="I15" s="33" t="s">
        <v>674</v>
      </c>
      <c r="J15" s="34"/>
      <c r="K15" s="32" t="s">
        <v>98</v>
      </c>
      <c r="L15" s="33" t="s">
        <v>33</v>
      </c>
      <c r="M15" s="35">
        <v>0.000932175925925926</v>
      </c>
      <c r="N15" s="35">
        <v>0.0009327546296296296</v>
      </c>
      <c r="O15" s="36">
        <f>IF(AND(M15="",N15=""),"",IF(OR(AND((M15-N15)&lt;0,NOT((M15-N15)=-(N15))),OR(N15="-",N15="")),M15,N15))</f>
        <v>0.000932175925925926</v>
      </c>
      <c r="P15" s="37">
        <f t="shared" si="0"/>
        <v>2</v>
      </c>
      <c r="Q15" s="37">
        <f t="shared" si="0"/>
        <v>1</v>
      </c>
      <c r="R15" s="38">
        <f t="shared" si="0"/>
        <v>2</v>
      </c>
    </row>
    <row r="16" spans="1:18" ht="21" customHeight="1">
      <c r="A16" s="42">
        <f>'SERINA 2013'!D113</f>
        <v>31</v>
      </c>
      <c r="B16" s="39">
        <f>'SERINA 2013'!B113</f>
        <v>0.665277777777778</v>
      </c>
      <c r="C16" s="39">
        <f>'SERINA 2013'!C113</f>
        <v>0.720833333333333</v>
      </c>
      <c r="D16" s="32" t="str">
        <f>'SERINA 2013'!F113</f>
        <v>713793X</v>
      </c>
      <c r="E16" s="50" t="str">
        <f>'SERINA 2013'!E113</f>
        <v>TASSO LELIA</v>
      </c>
      <c r="F16" s="32" t="s">
        <v>430</v>
      </c>
      <c r="G16" s="32" t="str">
        <f>'SERINA 2013'!J113</f>
        <v>02D1913</v>
      </c>
      <c r="H16" s="32" t="str">
        <f>'SERINA 2013'!I113</f>
        <v>BIKERS PETOSINO SCUOLA MTB - A.S.D.</v>
      </c>
      <c r="I16" s="33" t="s">
        <v>677</v>
      </c>
      <c r="J16" s="34"/>
      <c r="K16" s="32" t="s">
        <v>98</v>
      </c>
      <c r="L16" s="33" t="s">
        <v>33</v>
      </c>
      <c r="M16" s="35">
        <v>0.0009726851851851853</v>
      </c>
      <c r="N16" s="35">
        <v>0.0009359953703703705</v>
      </c>
      <c r="O16" s="36">
        <f>IF(AND(M16="",N16=""),"",IF(OR(AND((M16-N16)&lt;0,NOT((M16-N16)=-(N16))),OR(N16="-",N16="")),M16,N16))</f>
        <v>0.0009359953703703705</v>
      </c>
      <c r="P16" s="37">
        <f t="shared" si="0"/>
        <v>4</v>
      </c>
      <c r="Q16" s="37">
        <f t="shared" si="0"/>
        <v>2</v>
      </c>
      <c r="R16" s="38">
        <f t="shared" si="0"/>
        <v>3</v>
      </c>
    </row>
    <row r="17" spans="1:18" ht="21" customHeight="1">
      <c r="A17" s="42">
        <f>'SERINA 2013'!D109</f>
        <v>35</v>
      </c>
      <c r="B17" s="39">
        <f>'SERINA 2013'!B109</f>
        <v>0.6638888888888889</v>
      </c>
      <c r="C17" s="39">
        <f>'SERINA 2013'!C109</f>
        <v>0.7194444444444444</v>
      </c>
      <c r="D17" s="32" t="str">
        <f>'SERINA 2013'!F109</f>
        <v>710168M</v>
      </c>
      <c r="E17" s="50" t="str">
        <f>'SERINA 2013'!E109</f>
        <v>ASTOUR MANAL</v>
      </c>
      <c r="F17" s="32" t="s">
        <v>430</v>
      </c>
      <c r="G17" s="32" t="str">
        <f>'SERINA 2013'!J109</f>
        <v>02V3377</v>
      </c>
      <c r="H17" s="32" t="str">
        <f>'SERINA 2013'!I109</f>
        <v>SCUOLA MTB SAN PAOLO D'ARGON</v>
      </c>
      <c r="I17" s="33" t="s">
        <v>673</v>
      </c>
      <c r="J17" s="34"/>
      <c r="K17" s="32" t="s">
        <v>98</v>
      </c>
      <c r="L17" s="33" t="s">
        <v>33</v>
      </c>
      <c r="M17" s="35">
        <v>0.0009658564814814815</v>
      </c>
      <c r="N17" s="35">
        <v>0.0009710648148148149</v>
      </c>
      <c r="O17" s="36">
        <f>IF(AND(M17="",N17=""),"",IF(OR(AND((M17-N17)&lt;0,NOT((M17-N17)=-(N17))),OR(N17="-",N17="")),M17,N17))</f>
        <v>0.0009658564814814815</v>
      </c>
      <c r="P17" s="37">
        <f t="shared" si="0"/>
        <v>3</v>
      </c>
      <c r="Q17" s="37">
        <f t="shared" si="0"/>
        <v>4</v>
      </c>
      <c r="R17" s="38">
        <f t="shared" si="0"/>
        <v>4</v>
      </c>
    </row>
    <row r="18" spans="1:18" ht="21" customHeight="1">
      <c r="A18" s="42">
        <f>'SERINA 2013'!D111</f>
        <v>33</v>
      </c>
      <c r="B18" s="39">
        <f>'SERINA 2013'!B111</f>
        <v>0.664583333333333</v>
      </c>
      <c r="C18" s="39">
        <f>'SERINA 2013'!C111</f>
        <v>0.720138888888889</v>
      </c>
      <c r="D18" s="32" t="str">
        <f>'SERINA 2013'!F111</f>
        <v>956616Z</v>
      </c>
      <c r="E18" s="50" t="str">
        <f>'SERINA 2013'!E111</f>
        <v>ROTA NOEMI</v>
      </c>
      <c r="F18" s="32" t="s">
        <v>430</v>
      </c>
      <c r="G18" s="32" t="str">
        <f>'SERINA 2013'!J111</f>
        <v>02D3982</v>
      </c>
      <c r="H18" s="32" t="str">
        <f>'SERINA 2013'!I111</f>
        <v>PONTIDA MTB TEAM</v>
      </c>
      <c r="I18" s="33" t="s">
        <v>675</v>
      </c>
      <c r="J18" s="34"/>
      <c r="K18" s="32" t="s">
        <v>98</v>
      </c>
      <c r="L18" s="33" t="s">
        <v>33</v>
      </c>
      <c r="M18" s="35">
        <v>0.0010513888888888888</v>
      </c>
      <c r="N18" s="35">
        <v>0.0010256944444444445</v>
      </c>
      <c r="O18" s="36">
        <f>IF(AND(M18="",N18=""),"",IF(OR(AND((M18-N18)&lt;0,NOT((M18-N18)=-(N18))),OR(N18="-",N18="")),M18,N18))</f>
        <v>0.0010256944444444445</v>
      </c>
      <c r="P18" s="37">
        <f t="shared" si="0"/>
        <v>5</v>
      </c>
      <c r="Q18" s="37">
        <f t="shared" si="0"/>
        <v>5</v>
      </c>
      <c r="R18" s="38">
        <f t="shared" si="0"/>
        <v>5</v>
      </c>
    </row>
    <row r="20" spans="13:14" ht="12.75">
      <c r="M20" s="35"/>
      <c r="N20" s="35"/>
    </row>
  </sheetData>
  <sheetProtection password="CC39" sheet="1"/>
  <mergeCells count="4">
    <mergeCell ref="E1:M1"/>
    <mergeCell ref="E5:L5"/>
    <mergeCell ref="M12:O12"/>
    <mergeCell ref="P12:R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1">
      <selection activeCell="A25" sqref="A25"/>
    </sheetView>
  </sheetViews>
  <sheetFormatPr defaultColWidth="9.140625" defaultRowHeight="12.75"/>
  <cols>
    <col min="4" max="4" width="10.28125" style="0" bestFit="1" customWidth="1"/>
    <col min="5" max="5" width="22.8515625" style="0" bestFit="1" customWidth="1"/>
    <col min="6" max="6" width="6.57421875" style="0" customWidth="1"/>
    <col min="7" max="7" width="14.28125" style="0" bestFit="1" customWidth="1"/>
    <col min="8" max="8" width="38.7109375" style="0" bestFit="1" customWidth="1"/>
    <col min="9" max="9" width="4.57421875" style="0" bestFit="1" customWidth="1"/>
    <col min="10" max="10" width="5.7109375" style="0" customWidth="1"/>
    <col min="11" max="11" width="6.28125" style="0" bestFit="1" customWidth="1"/>
    <col min="13" max="13" width="13.00390625" style="0" bestFit="1" customWidth="1"/>
    <col min="14" max="14" width="13.421875" style="0" bestFit="1" customWidth="1"/>
    <col min="15" max="15" width="19.57421875" style="0" bestFit="1" customWidth="1"/>
    <col min="16" max="16" width="13.00390625" style="0" bestFit="1" customWidth="1"/>
    <col min="17" max="17" width="13.421875" style="0" bestFit="1" customWidth="1"/>
    <col min="18" max="18" width="16.8515625" style="0" customWidth="1"/>
  </cols>
  <sheetData>
    <row r="1" spans="1:18" ht="23.25">
      <c r="A1" s="4" t="s">
        <v>0</v>
      </c>
      <c r="B1" s="4"/>
      <c r="C1" s="4"/>
      <c r="D1" s="5"/>
      <c r="E1" s="52" t="s">
        <v>1</v>
      </c>
      <c r="F1" s="52"/>
      <c r="G1" s="52"/>
      <c r="H1" s="52"/>
      <c r="I1" s="52"/>
      <c r="J1" s="52"/>
      <c r="K1" s="52"/>
      <c r="L1" s="52"/>
      <c r="M1" s="52"/>
      <c r="O1" s="6" t="s">
        <v>2</v>
      </c>
      <c r="Q1" s="2"/>
      <c r="R1" s="3"/>
    </row>
    <row r="2" spans="1:18" ht="15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6"/>
      <c r="M2" s="6"/>
      <c r="Q2" s="2"/>
      <c r="R2" s="3"/>
    </row>
    <row r="3" spans="1:18" ht="15.75">
      <c r="A3" s="7" t="s">
        <v>474</v>
      </c>
      <c r="B3" s="7"/>
      <c r="C3" s="7"/>
      <c r="D3" s="5"/>
      <c r="E3" s="5"/>
      <c r="F3" s="5"/>
      <c r="G3" s="5"/>
      <c r="H3" s="5"/>
      <c r="I3" s="5"/>
      <c r="J3" s="5"/>
      <c r="K3" s="5"/>
      <c r="O3" s="8" t="s">
        <v>85</v>
      </c>
      <c r="Q3" s="2"/>
      <c r="R3" s="3"/>
    </row>
    <row r="4" spans="1:18" ht="12.75">
      <c r="A4" s="9"/>
      <c r="B4" s="9"/>
      <c r="C4" s="9"/>
      <c r="D4" s="5"/>
      <c r="E4" s="5"/>
      <c r="F4" s="5"/>
      <c r="G4" s="5"/>
      <c r="H4" s="5"/>
      <c r="I4" s="5"/>
      <c r="J4" s="5"/>
      <c r="K4" s="5"/>
      <c r="L4" s="1"/>
      <c r="M4" s="1"/>
      <c r="Q4" s="2"/>
      <c r="R4" s="3"/>
    </row>
    <row r="5" spans="1:18" ht="20.25">
      <c r="A5" s="9"/>
      <c r="B5" s="9"/>
      <c r="C5" s="9"/>
      <c r="D5" s="5"/>
      <c r="E5" s="53" t="s">
        <v>4</v>
      </c>
      <c r="F5" s="53"/>
      <c r="G5" s="53"/>
      <c r="H5" s="53"/>
      <c r="I5" s="53"/>
      <c r="J5" s="53"/>
      <c r="K5" s="53"/>
      <c r="L5" s="53"/>
      <c r="M5" s="1"/>
      <c r="Q5" s="2"/>
      <c r="R5" s="3"/>
    </row>
    <row r="6" spans="1:18" ht="12.75">
      <c r="A6" s="9"/>
      <c r="B6" s="9"/>
      <c r="C6" s="9"/>
      <c r="D6" s="5"/>
      <c r="E6" s="5"/>
      <c r="F6" s="5"/>
      <c r="G6" s="5"/>
      <c r="H6" s="5"/>
      <c r="I6" s="5"/>
      <c r="J6" s="5"/>
      <c r="K6" s="5"/>
      <c r="L6" s="1"/>
      <c r="M6" s="1"/>
      <c r="Q6" s="2"/>
      <c r="R6" s="3"/>
    </row>
    <row r="7" spans="1:18" ht="15.75">
      <c r="A7" s="7" t="s">
        <v>475</v>
      </c>
      <c r="B7" s="7"/>
      <c r="C7" s="7"/>
      <c r="D7" s="5"/>
      <c r="E7" s="5"/>
      <c r="F7" s="5"/>
      <c r="G7" s="5"/>
      <c r="H7" s="5"/>
      <c r="I7" s="5"/>
      <c r="J7" s="5"/>
      <c r="K7" s="5"/>
      <c r="L7" s="1"/>
      <c r="M7" s="1"/>
      <c r="Q7" s="2"/>
      <c r="R7" s="3"/>
    </row>
    <row r="8" spans="1:18" ht="15.75">
      <c r="A8" s="10" t="s">
        <v>476</v>
      </c>
      <c r="B8" s="10"/>
      <c r="C8" s="10"/>
      <c r="D8" s="5"/>
      <c r="E8" s="5"/>
      <c r="F8" s="5"/>
      <c r="G8" s="5"/>
      <c r="H8" s="5"/>
      <c r="I8" s="5"/>
      <c r="J8" s="5"/>
      <c r="K8" s="5"/>
      <c r="L8" s="1"/>
      <c r="M8" s="1"/>
      <c r="Q8" s="2"/>
      <c r="R8" s="3"/>
    </row>
    <row r="9" spans="1:18" ht="15.75">
      <c r="A9" s="7" t="s">
        <v>89</v>
      </c>
      <c r="B9" s="7"/>
      <c r="C9" s="7"/>
      <c r="D9" s="5"/>
      <c r="E9" s="5"/>
      <c r="F9" s="5"/>
      <c r="G9" s="5"/>
      <c r="H9" s="5"/>
      <c r="I9" s="5"/>
      <c r="J9" s="5"/>
      <c r="K9" s="5"/>
      <c r="L9" s="1"/>
      <c r="M9" s="1"/>
      <c r="Q9" s="2"/>
      <c r="R9" s="3"/>
    </row>
    <row r="10" spans="1:18" ht="15.75">
      <c r="A10" s="7" t="s">
        <v>90</v>
      </c>
      <c r="B10" s="7"/>
      <c r="C10" s="7"/>
      <c r="D10" s="5"/>
      <c r="E10" s="5"/>
      <c r="F10" s="5"/>
      <c r="G10" s="5"/>
      <c r="H10" s="5"/>
      <c r="I10" s="5"/>
      <c r="J10" s="5"/>
      <c r="K10" s="5"/>
      <c r="L10" s="31">
        <v>0</v>
      </c>
      <c r="M10" s="31"/>
      <c r="Q10" s="2"/>
      <c r="R10" s="3"/>
    </row>
    <row r="11" spans="1:18" ht="15">
      <c r="A11" s="7"/>
      <c r="B11" s="7"/>
      <c r="C11" s="7"/>
      <c r="D11" s="5"/>
      <c r="E11" s="5"/>
      <c r="F11" s="5"/>
      <c r="G11" s="5"/>
      <c r="H11" s="5"/>
      <c r="I11" s="5"/>
      <c r="J11" s="5"/>
      <c r="K11" s="5"/>
      <c r="L11" s="5"/>
      <c r="M11" s="1"/>
      <c r="N11" s="1"/>
      <c r="Q11" s="2"/>
      <c r="R11" s="3"/>
    </row>
    <row r="12" spans="1:18" ht="15">
      <c r="A12" s="7"/>
      <c r="B12" s="7"/>
      <c r="C12" s="7"/>
      <c r="D12" s="5"/>
      <c r="E12" s="5"/>
      <c r="F12" s="5"/>
      <c r="G12" s="5"/>
      <c r="H12" s="5"/>
      <c r="I12" s="5"/>
      <c r="J12" s="5"/>
      <c r="K12" s="5"/>
      <c r="L12" s="5"/>
      <c r="M12" s="54" t="s">
        <v>9</v>
      </c>
      <c r="N12" s="54"/>
      <c r="O12" s="54"/>
      <c r="P12" s="55" t="s">
        <v>10</v>
      </c>
      <c r="Q12" s="55"/>
      <c r="R12" s="55"/>
    </row>
    <row r="13" spans="1:18" ht="12.75">
      <c r="A13" s="12" t="s">
        <v>11</v>
      </c>
      <c r="B13" s="12" t="s">
        <v>460</v>
      </c>
      <c r="C13" s="12" t="s">
        <v>461</v>
      </c>
      <c r="D13" s="13" t="s">
        <v>12</v>
      </c>
      <c r="E13" s="13" t="s">
        <v>13</v>
      </c>
      <c r="F13" s="13" t="s">
        <v>14</v>
      </c>
      <c r="G13" s="13" t="s">
        <v>15</v>
      </c>
      <c r="H13" s="13" t="s">
        <v>16</v>
      </c>
      <c r="I13" s="12" t="s">
        <v>17</v>
      </c>
      <c r="J13" s="12" t="s">
        <v>18</v>
      </c>
      <c r="K13" s="12" t="s">
        <v>19</v>
      </c>
      <c r="L13" s="12" t="s">
        <v>20</v>
      </c>
      <c r="M13" s="11" t="s">
        <v>21</v>
      </c>
      <c r="N13" s="11" t="s">
        <v>22</v>
      </c>
      <c r="O13" s="11" t="s">
        <v>23</v>
      </c>
      <c r="P13" s="14" t="s">
        <v>21</v>
      </c>
      <c r="Q13" s="14" t="s">
        <v>22</v>
      </c>
      <c r="R13" s="15" t="s">
        <v>24</v>
      </c>
    </row>
    <row r="14" spans="1:18" s="34" customFormat="1" ht="21" customHeight="1">
      <c r="A14" s="42">
        <f>'SERINA 2013'!D129</f>
        <v>1</v>
      </c>
      <c r="B14" s="40">
        <f>'SERINA 2013'!B129</f>
        <v>0.669097222222222</v>
      </c>
      <c r="C14" s="40">
        <f>'SERINA 2013'!C129</f>
        <v>0.724652777777777</v>
      </c>
      <c r="D14" s="32" t="str">
        <f>'SERINA 2013'!F129</f>
        <v>956421N</v>
      </c>
      <c r="E14" s="50" t="str">
        <f>'SERINA 2013'!E129</f>
        <v>COLLEONI MAURO</v>
      </c>
      <c r="F14" s="32" t="s">
        <v>435</v>
      </c>
      <c r="G14" s="32" t="str">
        <f>'SERINA 2013'!J129</f>
        <v>02W0153</v>
      </c>
      <c r="H14" s="32" t="str">
        <f>'SERINA 2013'!I129</f>
        <v>VILLESE</v>
      </c>
      <c r="I14" s="33" t="s">
        <v>30</v>
      </c>
      <c r="K14" s="32" t="s">
        <v>32</v>
      </c>
      <c r="L14" s="33" t="s">
        <v>33</v>
      </c>
      <c r="M14" s="35">
        <v>0.0008415509259259258</v>
      </c>
      <c r="N14" s="35">
        <v>0.0008464120370370371</v>
      </c>
      <c r="O14" s="36">
        <f aca="true" t="shared" si="0" ref="O14:O24">IF(AND(M14="",N14=""),"",IF(OR(AND((M14-N14)&lt;0,NOT((M14-N14)=-(N14))),OR(N14="-",N14="")),M14,N14))</f>
        <v>0.0008415509259259258</v>
      </c>
      <c r="P14" s="37">
        <f aca="true" t="shared" si="1" ref="P14:P24">IF(OR(M14="-",M14=""),"-",RANK(M14,M$1:M$64,1))</f>
        <v>1</v>
      </c>
      <c r="Q14" s="37">
        <f aca="true" t="shared" si="2" ref="Q14:Q24">IF(OR(N14="-",N14=""),"-",RANK(N14,N$1:N$64,1))</f>
        <v>1</v>
      </c>
      <c r="R14" s="38">
        <f aca="true" t="shared" si="3" ref="R14:R24">IF(OR(O14="-",O14=""),"-",RANK(O14,O$1:O$64,1))</f>
        <v>1</v>
      </c>
    </row>
    <row r="15" spans="1:18" s="34" customFormat="1" ht="21" customHeight="1">
      <c r="A15" s="42">
        <f>'SERINA 2013'!D127</f>
        <v>3</v>
      </c>
      <c r="B15" s="40">
        <f>'SERINA 2013'!B127</f>
        <v>0.668402777777777</v>
      </c>
      <c r="C15" s="40">
        <f>'SERINA 2013'!C127</f>
        <v>0.723958333333333</v>
      </c>
      <c r="D15" s="32" t="str">
        <f>'SERINA 2013'!F127</f>
        <v>930530Z</v>
      </c>
      <c r="E15" s="50" t="str">
        <f>'SERINA 2013'!E127</f>
        <v>BELOTTI MATTIA</v>
      </c>
      <c r="F15" s="32" t="s">
        <v>435</v>
      </c>
      <c r="G15" s="32" t="str">
        <f>'SERINA 2013'!J127</f>
        <v>02B2037</v>
      </c>
      <c r="H15" s="32" t="str">
        <f>'SERINA 2013'!I127</f>
        <v>GRUPPO ALPINISTICO NEMBRESE MTB</v>
      </c>
      <c r="I15" s="33" t="s">
        <v>30</v>
      </c>
      <c r="K15" s="32" t="s">
        <v>32</v>
      </c>
      <c r="L15" s="33" t="s">
        <v>33</v>
      </c>
      <c r="M15" s="35">
        <v>0.0009784722222222224</v>
      </c>
      <c r="N15" s="35">
        <v>0.0008646990740740742</v>
      </c>
      <c r="O15" s="36">
        <f t="shared" si="0"/>
        <v>0.0008646990740740742</v>
      </c>
      <c r="P15" s="37">
        <f t="shared" si="1"/>
        <v>8</v>
      </c>
      <c r="Q15" s="37">
        <f t="shared" si="2"/>
        <v>2</v>
      </c>
      <c r="R15" s="38">
        <f t="shared" si="3"/>
        <v>2</v>
      </c>
    </row>
    <row r="16" spans="1:18" s="34" customFormat="1" ht="21" customHeight="1">
      <c r="A16" s="42">
        <f>'SERINA 2013'!D125</f>
        <v>5</v>
      </c>
      <c r="B16" s="40">
        <f>'SERINA 2013'!B125</f>
        <v>0.667708333333333</v>
      </c>
      <c r="C16" s="40">
        <f>'SERINA 2013'!C125</f>
        <v>0.723263888888889</v>
      </c>
      <c r="D16" s="32" t="str">
        <f>'SERINA 2013'!F125</f>
        <v>919910X</v>
      </c>
      <c r="E16" s="50" t="str">
        <f>'SERINA 2013'!E125</f>
        <v>ZANOLETTI DAVIDE</v>
      </c>
      <c r="F16" s="32" t="s">
        <v>435</v>
      </c>
      <c r="G16" s="32" t="str">
        <f>'SERINA 2013'!J125</f>
        <v>02H2197</v>
      </c>
      <c r="H16" s="32" t="str">
        <f>'SERINA 2013'!I125</f>
        <v>MTB FELICE GIMONDI</v>
      </c>
      <c r="I16" s="33" t="s">
        <v>30</v>
      </c>
      <c r="K16" s="32" t="s">
        <v>32</v>
      </c>
      <c r="L16" s="33" t="s">
        <v>33</v>
      </c>
      <c r="M16" s="35">
        <v>0.0008726851851851851</v>
      </c>
      <c r="N16" s="35">
        <v>0.0008655092592592593</v>
      </c>
      <c r="O16" s="36">
        <f t="shared" si="0"/>
        <v>0.0008655092592592593</v>
      </c>
      <c r="P16" s="37">
        <f t="shared" si="1"/>
        <v>2</v>
      </c>
      <c r="Q16" s="37">
        <f t="shared" si="2"/>
        <v>3</v>
      </c>
      <c r="R16" s="38">
        <f t="shared" si="3"/>
        <v>3</v>
      </c>
    </row>
    <row r="17" spans="1:18" ht="21" customHeight="1">
      <c r="A17" s="42">
        <f>'SERINA 2013'!D128</f>
        <v>2</v>
      </c>
      <c r="B17" s="40">
        <f>'SERINA 2013'!B128</f>
        <v>0.66875</v>
      </c>
      <c r="C17" s="40">
        <f>'SERINA 2013'!C128</f>
        <v>0.724305555555555</v>
      </c>
      <c r="D17" s="32" t="str">
        <f>'SERINA 2013'!F128</f>
        <v>961926M</v>
      </c>
      <c r="E17" s="50" t="str">
        <f>'SERINA 2013'!E128</f>
        <v>PELLICIOLI ALEX</v>
      </c>
      <c r="F17" s="32" t="s">
        <v>435</v>
      </c>
      <c r="G17" s="32" t="str">
        <f>'SERINA 2013'!J128</f>
        <v>02V3377</v>
      </c>
      <c r="H17" s="32" t="str">
        <f>'SERINA 2013'!I128</f>
        <v>SCUOLA MTB SAN PAOLO D'ARGON</v>
      </c>
      <c r="I17" s="33" t="s">
        <v>30</v>
      </c>
      <c r="J17" s="34"/>
      <c r="K17" s="32" t="s">
        <v>32</v>
      </c>
      <c r="L17" s="33" t="s">
        <v>33</v>
      </c>
      <c r="M17" s="35">
        <v>0.0009244212962962963</v>
      </c>
      <c r="N17" s="35">
        <v>0.0008718750000000001</v>
      </c>
      <c r="O17" s="36">
        <f t="shared" si="0"/>
        <v>0.0008718750000000001</v>
      </c>
      <c r="P17" s="37">
        <f t="shared" si="1"/>
        <v>4</v>
      </c>
      <c r="Q17" s="37">
        <f t="shared" si="2"/>
        <v>4</v>
      </c>
      <c r="R17" s="38">
        <f t="shared" si="3"/>
        <v>4</v>
      </c>
    </row>
    <row r="18" spans="1:18" ht="21" customHeight="1">
      <c r="A18" s="42">
        <f>'SERINA 2013'!D122</f>
        <v>8</v>
      </c>
      <c r="B18" s="40">
        <f>'SERINA 2013'!B122</f>
        <v>0.6666666666666666</v>
      </c>
      <c r="C18" s="40">
        <f>'SERINA 2013'!C122</f>
        <v>0.7222222222222222</v>
      </c>
      <c r="D18" s="32" t="str">
        <f>'SERINA 2013'!F122</f>
        <v>943268P</v>
      </c>
      <c r="E18" s="50" t="str">
        <f>'SERINA 2013'!E122</f>
        <v>BINDONI PAOLO</v>
      </c>
      <c r="F18" s="32" t="s">
        <v>435</v>
      </c>
      <c r="G18" s="32" t="str">
        <f>'SERINA 2013'!J122</f>
        <v>02A2925</v>
      </c>
      <c r="H18" s="32" t="str">
        <f>'SERINA 2013'!I122</f>
        <v>BI&amp;ESSE INFOTRE</v>
      </c>
      <c r="I18" s="33" t="s">
        <v>30</v>
      </c>
      <c r="J18" s="34"/>
      <c r="K18" s="32" t="s">
        <v>32</v>
      </c>
      <c r="L18" s="33" t="s">
        <v>33</v>
      </c>
      <c r="M18" s="35">
        <v>0.0009440972222222221</v>
      </c>
      <c r="N18" s="35">
        <v>0.0008811342592592591</v>
      </c>
      <c r="O18" s="36">
        <f t="shared" si="0"/>
        <v>0.0008811342592592591</v>
      </c>
      <c r="P18" s="37">
        <f t="shared" si="1"/>
        <v>6</v>
      </c>
      <c r="Q18" s="37">
        <f t="shared" si="2"/>
        <v>5</v>
      </c>
      <c r="R18" s="38">
        <f t="shared" si="3"/>
        <v>5</v>
      </c>
    </row>
    <row r="19" spans="1:18" ht="21" customHeight="1">
      <c r="A19" s="42">
        <f>'SERINA 2013'!D126</f>
        <v>4</v>
      </c>
      <c r="B19" s="40">
        <f>'SERINA 2013'!B126</f>
        <v>0.668055555555555</v>
      </c>
      <c r="C19" s="40">
        <f>'SERINA 2013'!C126</f>
        <v>0.723611111111111</v>
      </c>
      <c r="D19" s="32" t="str">
        <f>'SERINA 2013'!F126</f>
        <v>956419U</v>
      </c>
      <c r="E19" s="50" t="str">
        <f>'SERINA 2013'!E126</f>
        <v>RAVAIOLI MATTIA</v>
      </c>
      <c r="F19" s="32" t="s">
        <v>435</v>
      </c>
      <c r="G19" s="32" t="str">
        <f>'SERINA 2013'!J126</f>
        <v>02W0153</v>
      </c>
      <c r="H19" s="32" t="str">
        <f>'SERINA 2013'!I126</f>
        <v>VILLESE</v>
      </c>
      <c r="I19" s="33" t="s">
        <v>30</v>
      </c>
      <c r="J19" s="34"/>
      <c r="K19" s="32" t="s">
        <v>32</v>
      </c>
      <c r="L19" s="33" t="s">
        <v>33</v>
      </c>
      <c r="M19" s="35">
        <v>0.000903125</v>
      </c>
      <c r="N19" s="35">
        <v>0.0008967592592592591</v>
      </c>
      <c r="O19" s="36">
        <f t="shared" si="0"/>
        <v>0.0008967592592592591</v>
      </c>
      <c r="P19" s="37">
        <f t="shared" si="1"/>
        <v>3</v>
      </c>
      <c r="Q19" s="37">
        <f t="shared" si="2"/>
        <v>6</v>
      </c>
      <c r="R19" s="38">
        <f t="shared" si="3"/>
        <v>6</v>
      </c>
    </row>
    <row r="20" spans="1:18" ht="21" customHeight="1">
      <c r="A20" s="42">
        <f>'SERINA 2013'!D123</f>
        <v>7</v>
      </c>
      <c r="B20" s="40">
        <f>'SERINA 2013'!B123</f>
        <v>0.667013888888889</v>
      </c>
      <c r="C20" s="40">
        <f>'SERINA 2013'!C123</f>
        <v>0.722569444444444</v>
      </c>
      <c r="D20" s="32" t="str">
        <f>'SERINA 2013'!F123</f>
        <v>790794A</v>
      </c>
      <c r="E20" s="50" t="str">
        <f>'SERINA 2013'!E123</f>
        <v>LA FISCA DAVIDE</v>
      </c>
      <c r="F20" s="32" t="s">
        <v>435</v>
      </c>
      <c r="G20" s="32" t="str">
        <f>'SERINA 2013'!J123</f>
        <v>02U1860</v>
      </c>
      <c r="H20" s="32" t="str">
        <f>'SERINA 2013'!I123</f>
        <v>MTB PARRE</v>
      </c>
      <c r="I20" s="33" t="s">
        <v>30</v>
      </c>
      <c r="J20" s="34"/>
      <c r="K20" s="32" t="s">
        <v>32</v>
      </c>
      <c r="L20" s="33" t="s">
        <v>33</v>
      </c>
      <c r="M20" s="35">
        <v>0.0009336805555555555</v>
      </c>
      <c r="N20" s="35">
        <v>0.0009032407407407408</v>
      </c>
      <c r="O20" s="36">
        <f t="shared" si="0"/>
        <v>0.0009032407407407408</v>
      </c>
      <c r="P20" s="37">
        <f t="shared" si="1"/>
        <v>5</v>
      </c>
      <c r="Q20" s="37">
        <f t="shared" si="2"/>
        <v>7</v>
      </c>
      <c r="R20" s="38">
        <f t="shared" si="3"/>
        <v>7</v>
      </c>
    </row>
    <row r="21" spans="1:18" ht="21" customHeight="1">
      <c r="A21" s="42">
        <f>'SERINA 2013'!D124</f>
        <v>6</v>
      </c>
      <c r="B21" s="40">
        <f>'SERINA 2013'!B124</f>
        <v>0.667361111111111</v>
      </c>
      <c r="C21" s="40">
        <f>'SERINA 2013'!C124</f>
        <v>0.722916666666667</v>
      </c>
      <c r="D21" s="32" t="str">
        <f>'SERINA 2013'!F124</f>
        <v>959106E</v>
      </c>
      <c r="E21" s="50" t="str">
        <f>'SERINA 2013'!E124</f>
        <v>CASACCIO YURI</v>
      </c>
      <c r="F21" s="32" t="s">
        <v>435</v>
      </c>
      <c r="G21" s="32" t="str">
        <f>'SERINA 2013'!J124</f>
        <v>02Q2507</v>
      </c>
      <c r="H21" s="32" t="str">
        <f>'SERINA 2013'!I124</f>
        <v>TEAM BIKE TRESCORE B. A.S.D.</v>
      </c>
      <c r="I21" s="33" t="s">
        <v>30</v>
      </c>
      <c r="J21" s="34"/>
      <c r="K21" s="32" t="s">
        <v>32</v>
      </c>
      <c r="L21" s="33" t="s">
        <v>33</v>
      </c>
      <c r="M21" s="35">
        <v>0.000972337962962963</v>
      </c>
      <c r="N21" s="35">
        <v>0.0009393518518518518</v>
      </c>
      <c r="O21" s="36">
        <f t="shared" si="0"/>
        <v>0.0009393518518518518</v>
      </c>
      <c r="P21" s="37">
        <f t="shared" si="1"/>
        <v>7</v>
      </c>
      <c r="Q21" s="37">
        <f t="shared" si="2"/>
        <v>8</v>
      </c>
      <c r="R21" s="38">
        <f t="shared" si="3"/>
        <v>8</v>
      </c>
    </row>
    <row r="22" spans="1:18" ht="21" customHeight="1">
      <c r="A22" s="42">
        <f>'SERINA 2013'!D121</f>
        <v>9</v>
      </c>
      <c r="B22" s="40">
        <f>'SERINA 2013'!B121</f>
        <v>0.6663194444444445</v>
      </c>
      <c r="C22" s="40">
        <f>'SERINA 2013'!C121</f>
        <v>0.721875</v>
      </c>
      <c r="D22" s="32" t="str">
        <f>'SERINA 2013'!F121</f>
        <v>932498L</v>
      </c>
      <c r="E22" s="50" t="str">
        <f>'SERINA 2013'!E121</f>
        <v>LAZZARONI GUGLIELMO</v>
      </c>
      <c r="F22" s="32" t="s">
        <v>435</v>
      </c>
      <c r="G22" s="32" t="str">
        <f>'SERINA 2013'!J121</f>
        <v>02V3377</v>
      </c>
      <c r="H22" s="32" t="str">
        <f>'SERINA 2013'!I121</f>
        <v>SCUOLA MTB SAN PAOLO D'ARGON</v>
      </c>
      <c r="I22" s="33" t="s">
        <v>30</v>
      </c>
      <c r="J22" s="34"/>
      <c r="K22" s="32" t="s">
        <v>32</v>
      </c>
      <c r="L22" s="33" t="s">
        <v>33</v>
      </c>
      <c r="M22" s="35">
        <v>0.001001736111111111</v>
      </c>
      <c r="N22" s="35">
        <v>0.0009402777777777778</v>
      </c>
      <c r="O22" s="36">
        <f t="shared" si="0"/>
        <v>0.0009402777777777778</v>
      </c>
      <c r="P22" s="37">
        <f t="shared" si="1"/>
        <v>9</v>
      </c>
      <c r="Q22" s="37">
        <f t="shared" si="2"/>
        <v>9</v>
      </c>
      <c r="R22" s="38">
        <f t="shared" si="3"/>
        <v>9</v>
      </c>
    </row>
    <row r="23" spans="1:18" ht="21" customHeight="1">
      <c r="A23" s="42">
        <f>'SERINA 2013'!D118</f>
        <v>12</v>
      </c>
      <c r="B23" s="40">
        <f>'SERINA 2013'!B118</f>
        <v>0.665625</v>
      </c>
      <c r="C23" s="40">
        <f>'SERINA 2013'!C118</f>
        <v>0.7211805555555556</v>
      </c>
      <c r="D23" s="32" t="str">
        <f>'SERINA 2013'!F118</f>
        <v>704773J</v>
      </c>
      <c r="E23" s="50" t="str">
        <f>'SERINA 2013'!E118</f>
        <v>TOMASONI LUCA</v>
      </c>
      <c r="F23" s="32" t="s">
        <v>435</v>
      </c>
      <c r="G23" s="32" t="str">
        <f>'SERINA 2013'!J118</f>
        <v>02V3377</v>
      </c>
      <c r="H23" s="32" t="str">
        <f>'SERINA 2013'!I118</f>
        <v>SCUOLA MTB SAN PAOLO D'ARGON</v>
      </c>
      <c r="I23" s="33" t="s">
        <v>30</v>
      </c>
      <c r="J23" s="34"/>
      <c r="K23" s="32" t="s">
        <v>32</v>
      </c>
      <c r="L23" s="33" t="s">
        <v>33</v>
      </c>
      <c r="M23" s="35">
        <v>0.0010076388888888889</v>
      </c>
      <c r="N23" s="35">
        <v>0.0009943287037037037</v>
      </c>
      <c r="O23" s="36">
        <f t="shared" si="0"/>
        <v>0.0009943287037037037</v>
      </c>
      <c r="P23" s="37">
        <f t="shared" si="1"/>
        <v>10</v>
      </c>
      <c r="Q23" s="37">
        <f t="shared" si="2"/>
        <v>10</v>
      </c>
      <c r="R23" s="38">
        <f t="shared" si="3"/>
        <v>10</v>
      </c>
    </row>
    <row r="24" spans="1:18" ht="21" customHeight="1">
      <c r="A24" s="42">
        <f>'SERINA 2013'!D119</f>
        <v>11</v>
      </c>
      <c r="B24" s="40">
        <f>'SERINA 2013'!B119</f>
        <v>0.6659722222222222</v>
      </c>
      <c r="C24" s="40">
        <f>'SERINA 2013'!C119</f>
        <v>0.7215277777777778</v>
      </c>
      <c r="D24" s="32" t="str">
        <f>'SERINA 2013'!F119</f>
        <v>934240E</v>
      </c>
      <c r="E24" s="50" t="str">
        <f>'SERINA 2013'!E119</f>
        <v>BERTOCCHI KEVIN</v>
      </c>
      <c r="F24" s="32" t="s">
        <v>435</v>
      </c>
      <c r="G24" s="32" t="str">
        <f>'SERINA 2013'!J119</f>
        <v>02P3785</v>
      </c>
      <c r="H24" s="32" t="str">
        <f>'SERINA 2013'!I119</f>
        <v>CICLISTI VALGANDINO</v>
      </c>
      <c r="I24" s="33" t="s">
        <v>30</v>
      </c>
      <c r="J24" s="34"/>
      <c r="K24" s="32" t="s">
        <v>32</v>
      </c>
      <c r="L24" s="33" t="s">
        <v>33</v>
      </c>
      <c r="M24" s="35">
        <v>0.0010246527777777778</v>
      </c>
      <c r="N24" s="35">
        <v>0.0010244212962962963</v>
      </c>
      <c r="O24" s="36">
        <f t="shared" si="0"/>
        <v>0.0010244212962962963</v>
      </c>
      <c r="P24" s="37">
        <f t="shared" si="1"/>
        <v>11</v>
      </c>
      <c r="Q24" s="37">
        <f t="shared" si="2"/>
        <v>11</v>
      </c>
      <c r="R24" s="38">
        <f t="shared" si="3"/>
        <v>11</v>
      </c>
    </row>
    <row r="27" spans="14:15" ht="12.75">
      <c r="N27" s="35"/>
      <c r="O27" s="35"/>
    </row>
  </sheetData>
  <sheetProtection password="CC39" sheet="1"/>
  <mergeCells count="4">
    <mergeCell ref="E1:M1"/>
    <mergeCell ref="E5:L5"/>
    <mergeCell ref="M12:O12"/>
    <mergeCell ref="P12:R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2">
      <selection activeCell="J5" sqref="J5"/>
    </sheetView>
  </sheetViews>
  <sheetFormatPr defaultColWidth="9.140625" defaultRowHeight="12.75"/>
  <cols>
    <col min="1" max="1" width="79.8515625" style="0" bestFit="1" customWidth="1"/>
  </cols>
  <sheetData>
    <row r="3" ht="90">
      <c r="A3" s="51" t="s">
        <v>678</v>
      </c>
    </row>
    <row r="5" ht="90">
      <c r="A5" s="51" t="s">
        <v>679</v>
      </c>
    </row>
    <row r="7" ht="90">
      <c r="A7" s="51" t="s">
        <v>680</v>
      </c>
    </row>
  </sheetData>
  <sheetProtection/>
  <printOptions/>
  <pageMargins left="0.5118110236220472" right="0.5118110236220472" top="0.5511811023622047" bottom="0.5511811023622047" header="0.31496062992125984" footer="0.31496062992125984"/>
  <pageSetup horizontalDpi="300" verticalDpi="300" orientation="landscape" paperSize="9" scale="1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3">
      <selection activeCell="C27" sqref="C27"/>
    </sheetView>
  </sheetViews>
  <sheetFormatPr defaultColWidth="9.140625" defaultRowHeight="12.75"/>
  <cols>
    <col min="1" max="1" width="9.57421875" style="1" customWidth="1"/>
    <col min="3" max="3" width="35.421875" style="0" customWidth="1"/>
    <col min="4" max="4" width="10.7109375" style="0" customWidth="1"/>
    <col min="5" max="5" width="14.421875" style="0" customWidth="1"/>
    <col min="6" max="6" width="41.28125" style="0" customWidth="1"/>
    <col min="7" max="7" width="5.00390625" style="0" customWidth="1"/>
    <col min="8" max="8" width="13.28125" style="0" customWidth="1"/>
    <col min="9" max="9" width="6.8515625" style="0" customWidth="1"/>
    <col min="10" max="10" width="8.28125" style="0" customWidth="1"/>
    <col min="11" max="11" width="11.421875" style="1" customWidth="1"/>
    <col min="12" max="12" width="12.00390625" style="1" customWidth="1"/>
    <col min="13" max="13" width="14.00390625" style="0" customWidth="1"/>
    <col min="14" max="14" width="11.421875" style="0" customWidth="1"/>
    <col min="15" max="15" width="11.421875" style="2" customWidth="1"/>
    <col min="16" max="16" width="14.57421875" style="3" customWidth="1"/>
  </cols>
  <sheetData>
    <row r="1" spans="1:13" ht="23.25">
      <c r="A1" s="4" t="s">
        <v>0</v>
      </c>
      <c r="B1" s="5"/>
      <c r="C1" s="52" t="s">
        <v>1</v>
      </c>
      <c r="D1" s="52"/>
      <c r="E1" s="52"/>
      <c r="F1" s="52"/>
      <c r="G1" s="52"/>
      <c r="H1" s="52"/>
      <c r="I1" s="52"/>
      <c r="J1" s="52"/>
      <c r="K1" s="52"/>
      <c r="L1"/>
      <c r="M1" s="6" t="s">
        <v>2</v>
      </c>
    </row>
    <row r="2" spans="1:12" ht="15">
      <c r="A2" s="4"/>
      <c r="B2" s="5"/>
      <c r="C2" s="5"/>
      <c r="D2" s="5"/>
      <c r="E2" s="5"/>
      <c r="F2" s="5"/>
      <c r="G2" s="5"/>
      <c r="H2" s="5"/>
      <c r="I2" s="5"/>
      <c r="J2" s="6"/>
      <c r="K2" s="6"/>
      <c r="L2"/>
    </row>
    <row r="3" spans="1:13" ht="15.75">
      <c r="A3" s="7" t="s">
        <v>86</v>
      </c>
      <c r="B3" s="5"/>
      <c r="C3" s="5"/>
      <c r="D3" s="5"/>
      <c r="E3" s="5"/>
      <c r="F3" s="5"/>
      <c r="G3" s="5"/>
      <c r="H3" s="5"/>
      <c r="I3" s="5"/>
      <c r="K3"/>
      <c r="L3"/>
      <c r="M3" s="8" t="s">
        <v>85</v>
      </c>
    </row>
    <row r="4" spans="1:12" ht="12.75">
      <c r="A4" s="9"/>
      <c r="B4" s="5"/>
      <c r="C4" s="5"/>
      <c r="D4" s="5"/>
      <c r="E4" s="5"/>
      <c r="F4" s="5"/>
      <c r="G4" s="5"/>
      <c r="H4" s="5"/>
      <c r="I4" s="5"/>
      <c r="J4" s="1"/>
      <c r="L4"/>
    </row>
    <row r="5" spans="1:12" ht="20.25">
      <c r="A5" s="9"/>
      <c r="B5" s="5"/>
      <c r="C5" s="53" t="s">
        <v>4</v>
      </c>
      <c r="D5" s="53"/>
      <c r="E5" s="53"/>
      <c r="F5" s="53"/>
      <c r="G5" s="53"/>
      <c r="H5" s="53"/>
      <c r="I5" s="53"/>
      <c r="J5" s="53"/>
      <c r="L5"/>
    </row>
    <row r="6" spans="1:12" ht="12.75">
      <c r="A6" s="9"/>
      <c r="B6" s="5"/>
      <c r="C6" s="5"/>
      <c r="D6" s="5"/>
      <c r="E6" s="5"/>
      <c r="F6" s="5"/>
      <c r="G6" s="5"/>
      <c r="H6" s="5"/>
      <c r="I6" s="5"/>
      <c r="J6" s="1"/>
      <c r="L6"/>
    </row>
    <row r="7" spans="1:12" ht="15.75">
      <c r="A7" s="7" t="s">
        <v>87</v>
      </c>
      <c r="B7" s="5"/>
      <c r="C7" s="5"/>
      <c r="D7" s="5"/>
      <c r="E7" s="5"/>
      <c r="F7" s="5"/>
      <c r="G7" s="5"/>
      <c r="H7" s="5"/>
      <c r="I7" s="5"/>
      <c r="J7" s="1"/>
      <c r="L7"/>
    </row>
    <row r="8" spans="1:12" ht="15.75">
      <c r="A8" s="10" t="s">
        <v>88</v>
      </c>
      <c r="B8" s="5"/>
      <c r="C8" s="5"/>
      <c r="D8" s="5"/>
      <c r="E8" s="5"/>
      <c r="F8" s="5"/>
      <c r="G8" s="5"/>
      <c r="H8" s="5"/>
      <c r="I8" s="5"/>
      <c r="J8" s="1"/>
      <c r="L8"/>
    </row>
    <row r="9" spans="1:12" ht="15.75">
      <c r="A9" s="7" t="s">
        <v>89</v>
      </c>
      <c r="B9" s="5"/>
      <c r="C9" s="5"/>
      <c r="D9" s="5"/>
      <c r="E9" s="5"/>
      <c r="F9" s="5"/>
      <c r="G9" s="5"/>
      <c r="H9" s="5"/>
      <c r="I9" s="5"/>
      <c r="J9" s="1"/>
      <c r="L9"/>
    </row>
    <row r="10" spans="1:12" ht="15.75">
      <c r="A10" s="7" t="s">
        <v>90</v>
      </c>
      <c r="B10" s="5"/>
      <c r="C10" s="5"/>
      <c r="D10" s="5"/>
      <c r="E10" s="5"/>
      <c r="F10" s="5"/>
      <c r="G10" s="5"/>
      <c r="H10" s="5"/>
      <c r="I10" s="5"/>
      <c r="J10" s="1"/>
      <c r="L10"/>
    </row>
    <row r="11" spans="1:10" ht="15">
      <c r="A11" s="7"/>
      <c r="B11" s="5"/>
      <c r="C11" s="5"/>
      <c r="D11" s="5"/>
      <c r="E11" s="5"/>
      <c r="F11" s="5"/>
      <c r="G11" s="5"/>
      <c r="H11" s="5"/>
      <c r="I11" s="5"/>
      <c r="J11" s="5"/>
    </row>
    <row r="12" spans="1:16" ht="15">
      <c r="A12" s="7"/>
      <c r="B12" s="5"/>
      <c r="C12" s="5"/>
      <c r="D12" s="5"/>
      <c r="E12" s="5"/>
      <c r="F12" s="5"/>
      <c r="G12" s="5"/>
      <c r="H12" s="5"/>
      <c r="I12" s="5"/>
      <c r="J12" s="5"/>
      <c r="K12" s="54" t="s">
        <v>9</v>
      </c>
      <c r="L12" s="54"/>
      <c r="M12" s="54"/>
      <c r="N12" s="55" t="s">
        <v>10</v>
      </c>
      <c r="O12" s="55"/>
      <c r="P12" s="55"/>
    </row>
    <row r="13" spans="1:16" ht="12.75">
      <c r="A13" s="12" t="s">
        <v>11</v>
      </c>
      <c r="B13" s="13" t="s">
        <v>12</v>
      </c>
      <c r="C13" s="13" t="s">
        <v>13</v>
      </c>
      <c r="D13" s="13" t="s">
        <v>14</v>
      </c>
      <c r="E13" s="13" t="s">
        <v>15</v>
      </c>
      <c r="F13" s="13" t="s">
        <v>16</v>
      </c>
      <c r="G13" s="12" t="s">
        <v>17</v>
      </c>
      <c r="H13" s="12" t="s">
        <v>18</v>
      </c>
      <c r="I13" s="12" t="s">
        <v>19</v>
      </c>
      <c r="J13" s="12" t="s">
        <v>20</v>
      </c>
      <c r="K13" s="11" t="s">
        <v>21</v>
      </c>
      <c r="L13" s="11" t="s">
        <v>22</v>
      </c>
      <c r="M13" s="11" t="s">
        <v>23</v>
      </c>
      <c r="N13" s="14" t="s">
        <v>21</v>
      </c>
      <c r="O13" s="14" t="s">
        <v>22</v>
      </c>
      <c r="P13" s="15" t="s">
        <v>24</v>
      </c>
    </row>
    <row r="14" spans="1:16" ht="15.75">
      <c r="A14" s="16">
        <v>86</v>
      </c>
      <c r="B14" s="16" t="s">
        <v>25</v>
      </c>
      <c r="C14" s="17" t="s">
        <v>26</v>
      </c>
      <c r="D14" s="16" t="s">
        <v>27</v>
      </c>
      <c r="E14" s="16" t="s">
        <v>28</v>
      </c>
      <c r="F14" s="17" t="s">
        <v>29</v>
      </c>
      <c r="G14" s="16" t="s">
        <v>30</v>
      </c>
      <c r="H14" s="16" t="s">
        <v>31</v>
      </c>
      <c r="I14" s="16" t="s">
        <v>32</v>
      </c>
      <c r="J14" s="16" t="s">
        <v>33</v>
      </c>
      <c r="K14" s="18">
        <v>0.0019550925925925925</v>
      </c>
      <c r="L14" s="18">
        <v>0.001669212962962963</v>
      </c>
      <c r="M14" s="19">
        <f aca="true" t="shared" si="0" ref="M14:M26">IF(AND(K14="",L14=""),"",IF(OR(AND((K14-L14)&lt;0,NOT((K14-L14)=-(L14))),OR(L14="-",L14="")),K14,L14))</f>
        <v>0.001669212962962963</v>
      </c>
      <c r="N14" s="20">
        <f aca="true" t="shared" si="1" ref="N14:P26">IF(OR(K14="-",K14=""),"-",RANK(K14,K$1:K$98,1))</f>
        <v>5</v>
      </c>
      <c r="O14" s="20">
        <f t="shared" si="1"/>
        <v>1</v>
      </c>
      <c r="P14" s="21" t="e">
        <f t="shared" si="1"/>
        <v>#VALUE!</v>
      </c>
    </row>
    <row r="15" spans="1:16" ht="15.75">
      <c r="A15" s="16">
        <v>85</v>
      </c>
      <c r="B15" s="16" t="s">
        <v>34</v>
      </c>
      <c r="C15" s="17" t="s">
        <v>35</v>
      </c>
      <c r="D15" s="16" t="s">
        <v>27</v>
      </c>
      <c r="E15" s="16" t="s">
        <v>36</v>
      </c>
      <c r="F15" s="17" t="s">
        <v>37</v>
      </c>
      <c r="G15" s="16" t="s">
        <v>30</v>
      </c>
      <c r="H15" s="16" t="s">
        <v>38</v>
      </c>
      <c r="I15" s="16" t="s">
        <v>32</v>
      </c>
      <c r="J15" s="16" t="s">
        <v>33</v>
      </c>
      <c r="K15" s="18">
        <v>0.0019769675925925927</v>
      </c>
      <c r="L15" s="18" t="s">
        <v>39</v>
      </c>
      <c r="M15" s="19" t="e">
        <f t="shared" si="0"/>
        <v>#VALUE!</v>
      </c>
      <c r="N15" s="20">
        <f t="shared" si="1"/>
        <v>7</v>
      </c>
      <c r="O15" s="20" t="str">
        <f t="shared" si="1"/>
        <v>-</v>
      </c>
      <c r="P15" s="21" t="e">
        <f t="shared" si="1"/>
        <v>#VALUE!</v>
      </c>
    </row>
    <row r="16" spans="1:16" ht="15.75">
      <c r="A16" s="16">
        <v>84</v>
      </c>
      <c r="B16" s="16" t="s">
        <v>40</v>
      </c>
      <c r="C16" s="17" t="s">
        <v>41</v>
      </c>
      <c r="D16" s="16" t="s">
        <v>27</v>
      </c>
      <c r="E16" s="16" t="s">
        <v>28</v>
      </c>
      <c r="F16" s="17" t="s">
        <v>29</v>
      </c>
      <c r="G16" s="16" t="s">
        <v>30</v>
      </c>
      <c r="H16" s="16" t="s">
        <v>42</v>
      </c>
      <c r="I16" s="16" t="s">
        <v>32</v>
      </c>
      <c r="J16" s="16" t="s">
        <v>33</v>
      </c>
      <c r="K16" s="18">
        <v>0.0018502314814814816</v>
      </c>
      <c r="L16" s="18">
        <v>0.001669328703703704</v>
      </c>
      <c r="M16" s="19">
        <f t="shared" si="0"/>
        <v>0.001669328703703704</v>
      </c>
      <c r="N16" s="20">
        <f t="shared" si="1"/>
        <v>3</v>
      </c>
      <c r="O16" s="20">
        <f t="shared" si="1"/>
        <v>2</v>
      </c>
      <c r="P16" s="21" t="e">
        <f t="shared" si="1"/>
        <v>#VALUE!</v>
      </c>
    </row>
    <row r="17" spans="1:16" ht="15.75">
      <c r="A17" s="16">
        <v>83</v>
      </c>
      <c r="B17" s="16" t="s">
        <v>43</v>
      </c>
      <c r="C17" s="17" t="s">
        <v>44</v>
      </c>
      <c r="D17" s="16" t="s">
        <v>27</v>
      </c>
      <c r="E17" s="16" t="s">
        <v>28</v>
      </c>
      <c r="F17" s="17" t="s">
        <v>29</v>
      </c>
      <c r="G17" s="16" t="s">
        <v>30</v>
      </c>
      <c r="H17" s="16" t="s">
        <v>45</v>
      </c>
      <c r="I17" s="16" t="s">
        <v>32</v>
      </c>
      <c r="J17" s="16" t="s">
        <v>33</v>
      </c>
      <c r="K17" s="18">
        <v>0.0021891203703703704</v>
      </c>
      <c r="L17" s="18" t="s">
        <v>39</v>
      </c>
      <c r="M17" s="19" t="e">
        <f t="shared" si="0"/>
        <v>#VALUE!</v>
      </c>
      <c r="N17" s="20">
        <f t="shared" si="1"/>
        <v>8</v>
      </c>
      <c r="O17" s="20" t="str">
        <f t="shared" si="1"/>
        <v>-</v>
      </c>
      <c r="P17" s="21" t="e">
        <f t="shared" si="1"/>
        <v>#VALUE!</v>
      </c>
    </row>
    <row r="18" spans="1:16" ht="15.75">
      <c r="A18" s="16">
        <v>82</v>
      </c>
      <c r="B18" s="16" t="s">
        <v>46</v>
      </c>
      <c r="C18" s="17" t="s">
        <v>47</v>
      </c>
      <c r="D18" s="16" t="s">
        <v>27</v>
      </c>
      <c r="E18" s="16" t="s">
        <v>48</v>
      </c>
      <c r="F18" s="17" t="s">
        <v>49</v>
      </c>
      <c r="G18" s="16" t="s">
        <v>30</v>
      </c>
      <c r="H18" s="16" t="s">
        <v>50</v>
      </c>
      <c r="I18" s="16" t="s">
        <v>32</v>
      </c>
      <c r="J18" s="16" t="s">
        <v>33</v>
      </c>
      <c r="K18" s="18">
        <v>0.0019600694444444444</v>
      </c>
      <c r="L18" s="18" t="s">
        <v>39</v>
      </c>
      <c r="M18" s="19" t="e">
        <f t="shared" si="0"/>
        <v>#VALUE!</v>
      </c>
      <c r="N18" s="20">
        <f t="shared" si="1"/>
        <v>6</v>
      </c>
      <c r="O18" s="20" t="str">
        <f t="shared" si="1"/>
        <v>-</v>
      </c>
      <c r="P18" s="21" t="e">
        <f t="shared" si="1"/>
        <v>#VALUE!</v>
      </c>
    </row>
    <row r="19" spans="1:16" ht="15.75">
      <c r="A19" s="16">
        <v>81</v>
      </c>
      <c r="B19" s="16" t="s">
        <v>51</v>
      </c>
      <c r="C19" s="17" t="s">
        <v>52</v>
      </c>
      <c r="D19" s="16" t="s">
        <v>53</v>
      </c>
      <c r="E19" s="16" t="s">
        <v>54</v>
      </c>
      <c r="F19" s="17" t="s">
        <v>55</v>
      </c>
      <c r="G19" s="16" t="s">
        <v>30</v>
      </c>
      <c r="H19" s="16" t="s">
        <v>56</v>
      </c>
      <c r="I19" s="16" t="s">
        <v>32</v>
      </c>
      <c r="J19" s="16" t="s">
        <v>33</v>
      </c>
      <c r="K19" s="18" t="s">
        <v>39</v>
      </c>
      <c r="L19" s="18">
        <v>0.0016694444444444445</v>
      </c>
      <c r="M19" s="19" t="e">
        <f t="shared" si="0"/>
        <v>#VALUE!</v>
      </c>
      <c r="N19" s="20" t="str">
        <f t="shared" si="1"/>
        <v>-</v>
      </c>
      <c r="O19" s="20">
        <f t="shared" si="1"/>
        <v>3</v>
      </c>
      <c r="P19" s="21" t="e">
        <f t="shared" si="1"/>
        <v>#VALUE!</v>
      </c>
    </row>
    <row r="20" spans="1:16" ht="15.75">
      <c r="A20" s="16">
        <v>80</v>
      </c>
      <c r="B20" s="16" t="s">
        <v>57</v>
      </c>
      <c r="C20" s="17" t="s">
        <v>58</v>
      </c>
      <c r="D20" s="16" t="s">
        <v>53</v>
      </c>
      <c r="E20" s="16" t="s">
        <v>36</v>
      </c>
      <c r="F20" s="17" t="s">
        <v>37</v>
      </c>
      <c r="G20" s="16" t="s">
        <v>30</v>
      </c>
      <c r="H20" s="16" t="s">
        <v>59</v>
      </c>
      <c r="I20" s="16" t="s">
        <v>32</v>
      </c>
      <c r="J20" s="16" t="s">
        <v>33</v>
      </c>
      <c r="K20" s="18" t="s">
        <v>39</v>
      </c>
      <c r="L20" s="18" t="s">
        <v>39</v>
      </c>
      <c r="M20" s="19" t="e">
        <f t="shared" si="0"/>
        <v>#VALUE!</v>
      </c>
      <c r="N20" s="20" t="str">
        <f t="shared" si="1"/>
        <v>-</v>
      </c>
      <c r="O20" s="20" t="str">
        <f t="shared" si="1"/>
        <v>-</v>
      </c>
      <c r="P20" s="21" t="e">
        <f t="shared" si="1"/>
        <v>#VALUE!</v>
      </c>
    </row>
    <row r="21" spans="1:16" ht="15.75">
      <c r="A21" s="16">
        <v>79</v>
      </c>
      <c r="B21" s="16" t="s">
        <v>60</v>
      </c>
      <c r="C21" s="17" t="s">
        <v>61</v>
      </c>
      <c r="D21" s="16" t="s">
        <v>62</v>
      </c>
      <c r="E21" s="16" t="s">
        <v>28</v>
      </c>
      <c r="F21" s="17" t="s">
        <v>29</v>
      </c>
      <c r="G21" s="16" t="s">
        <v>30</v>
      </c>
      <c r="H21" s="16" t="s">
        <v>63</v>
      </c>
      <c r="I21" s="16" t="s">
        <v>32</v>
      </c>
      <c r="J21" s="16" t="s">
        <v>33</v>
      </c>
      <c r="K21" s="18">
        <v>0.0018836805555555555</v>
      </c>
      <c r="L21" s="18" t="s">
        <v>39</v>
      </c>
      <c r="M21" s="19" t="e">
        <f t="shared" si="0"/>
        <v>#VALUE!</v>
      </c>
      <c r="N21" s="20">
        <f t="shared" si="1"/>
        <v>4</v>
      </c>
      <c r="O21" s="20" t="str">
        <f t="shared" si="1"/>
        <v>-</v>
      </c>
      <c r="P21" s="21" t="e">
        <f t="shared" si="1"/>
        <v>#VALUE!</v>
      </c>
    </row>
    <row r="22" spans="1:16" ht="15.75">
      <c r="A22" s="16">
        <v>78</v>
      </c>
      <c r="B22" s="16" t="s">
        <v>64</v>
      </c>
      <c r="C22" s="17" t="s">
        <v>65</v>
      </c>
      <c r="D22" s="16" t="s">
        <v>66</v>
      </c>
      <c r="E22" s="16" t="s">
        <v>36</v>
      </c>
      <c r="F22" s="17" t="s">
        <v>37</v>
      </c>
      <c r="G22" s="16" t="s">
        <v>30</v>
      </c>
      <c r="H22" s="16" t="s">
        <v>67</v>
      </c>
      <c r="I22" s="16" t="s">
        <v>32</v>
      </c>
      <c r="J22" s="16" t="s">
        <v>33</v>
      </c>
      <c r="K22" s="18" t="s">
        <v>39</v>
      </c>
      <c r="L22" s="18" t="s">
        <v>39</v>
      </c>
      <c r="M22" s="19" t="e">
        <f t="shared" si="0"/>
        <v>#VALUE!</v>
      </c>
      <c r="N22" s="20" t="str">
        <f t="shared" si="1"/>
        <v>-</v>
      </c>
      <c r="O22" s="20" t="str">
        <f t="shared" si="1"/>
        <v>-</v>
      </c>
      <c r="P22" s="21" t="e">
        <f t="shared" si="1"/>
        <v>#VALUE!</v>
      </c>
    </row>
    <row r="23" spans="1:16" ht="15.75">
      <c r="A23" s="16">
        <v>76</v>
      </c>
      <c r="B23" s="16" t="s">
        <v>68</v>
      </c>
      <c r="C23" s="17" t="s">
        <v>69</v>
      </c>
      <c r="D23" s="16" t="s">
        <v>70</v>
      </c>
      <c r="E23" s="16" t="s">
        <v>71</v>
      </c>
      <c r="F23" s="17" t="s">
        <v>72</v>
      </c>
      <c r="G23" s="16" t="s">
        <v>30</v>
      </c>
      <c r="H23" s="16" t="s">
        <v>73</v>
      </c>
      <c r="I23" s="16" t="s">
        <v>32</v>
      </c>
      <c r="J23" s="16" t="s">
        <v>33</v>
      </c>
      <c r="K23" s="18">
        <v>0.0018006944444444444</v>
      </c>
      <c r="L23" s="18"/>
      <c r="M23" s="19">
        <f t="shared" si="0"/>
        <v>0.0018006944444444444</v>
      </c>
      <c r="N23" s="20">
        <f t="shared" si="1"/>
        <v>2</v>
      </c>
      <c r="O23" s="20" t="str">
        <f t="shared" si="1"/>
        <v>-</v>
      </c>
      <c r="P23" s="21" t="e">
        <f t="shared" si="1"/>
        <v>#VALUE!</v>
      </c>
    </row>
    <row r="24" spans="1:16" ht="15.75">
      <c r="A24" s="16">
        <v>75</v>
      </c>
      <c r="B24" s="16" t="s">
        <v>74</v>
      </c>
      <c r="C24" s="17" t="s">
        <v>75</v>
      </c>
      <c r="D24" s="16" t="s">
        <v>70</v>
      </c>
      <c r="E24" s="16" t="s">
        <v>71</v>
      </c>
      <c r="F24" s="17" t="s">
        <v>72</v>
      </c>
      <c r="G24" s="16" t="s">
        <v>30</v>
      </c>
      <c r="H24" s="16" t="s">
        <v>76</v>
      </c>
      <c r="I24" s="16" t="s">
        <v>32</v>
      </c>
      <c r="J24" s="16" t="s">
        <v>33</v>
      </c>
      <c r="K24" s="18">
        <v>0.0016690972222222222</v>
      </c>
      <c r="L24" s="18"/>
      <c r="M24" s="19">
        <f t="shared" si="0"/>
        <v>0.0016690972222222222</v>
      </c>
      <c r="N24" s="20">
        <f t="shared" si="1"/>
        <v>1</v>
      </c>
      <c r="O24" s="20" t="str">
        <f t="shared" si="1"/>
        <v>-</v>
      </c>
      <c r="P24" s="21" t="e">
        <f t="shared" si="1"/>
        <v>#VALUE!</v>
      </c>
    </row>
    <row r="25" spans="1:16" ht="15.75">
      <c r="A25" s="16">
        <v>74</v>
      </c>
      <c r="B25" s="16" t="s">
        <v>77</v>
      </c>
      <c r="C25" s="17" t="s">
        <v>78</v>
      </c>
      <c r="D25" s="16" t="s">
        <v>70</v>
      </c>
      <c r="E25" s="16" t="s">
        <v>79</v>
      </c>
      <c r="F25" s="17" t="s">
        <v>80</v>
      </c>
      <c r="G25" s="16" t="s">
        <v>30</v>
      </c>
      <c r="H25" s="16" t="s">
        <v>81</v>
      </c>
      <c r="I25" s="16" t="s">
        <v>32</v>
      </c>
      <c r="J25" s="16" t="s">
        <v>33</v>
      </c>
      <c r="K25" s="18" t="s">
        <v>39</v>
      </c>
      <c r="L25" s="18"/>
      <c r="M25" s="19" t="e">
        <f t="shared" si="0"/>
        <v>#VALUE!</v>
      </c>
      <c r="N25" s="20" t="str">
        <f t="shared" si="1"/>
        <v>-</v>
      </c>
      <c r="O25" s="20" t="str">
        <f t="shared" si="1"/>
        <v>-</v>
      </c>
      <c r="P25" s="21" t="e">
        <f t="shared" si="1"/>
        <v>#VALUE!</v>
      </c>
    </row>
    <row r="26" spans="1:16" ht="15.75">
      <c r="A26" s="16">
        <v>73</v>
      </c>
      <c r="B26" s="16" t="s">
        <v>82</v>
      </c>
      <c r="C26" s="17" t="s">
        <v>83</v>
      </c>
      <c r="D26" s="16" t="s">
        <v>70</v>
      </c>
      <c r="E26" s="16" t="s">
        <v>79</v>
      </c>
      <c r="F26" s="17" t="s">
        <v>80</v>
      </c>
      <c r="G26" s="16" t="s">
        <v>30</v>
      </c>
      <c r="H26" s="16" t="s">
        <v>84</v>
      </c>
      <c r="I26" s="16" t="s">
        <v>32</v>
      </c>
      <c r="J26" s="16" t="s">
        <v>33</v>
      </c>
      <c r="K26" s="18" t="s">
        <v>39</v>
      </c>
      <c r="L26" s="18"/>
      <c r="M26" s="19" t="e">
        <f t="shared" si="0"/>
        <v>#VALUE!</v>
      </c>
      <c r="N26" s="20" t="str">
        <f t="shared" si="1"/>
        <v>-</v>
      </c>
      <c r="O26" s="20" t="str">
        <f t="shared" si="1"/>
        <v>-</v>
      </c>
      <c r="P26" s="21" t="e">
        <f t="shared" si="1"/>
        <v>#VALUE!</v>
      </c>
    </row>
    <row r="27" ht="12.75">
      <c r="O27" s="22"/>
    </row>
    <row r="28" ht="12.75">
      <c r="O28" s="22"/>
    </row>
    <row r="29" ht="12.75">
      <c r="O29" s="22"/>
    </row>
    <row r="30" ht="12.75">
      <c r="O30" s="22"/>
    </row>
    <row r="31" ht="12.75">
      <c r="O31" s="22"/>
    </row>
    <row r="32" ht="12.75">
      <c r="O32" s="22"/>
    </row>
    <row r="33" ht="12.75">
      <c r="O33" s="22"/>
    </row>
    <row r="34" ht="12.75">
      <c r="O34" s="22"/>
    </row>
    <row r="35" ht="12.75">
      <c r="O35" s="22"/>
    </row>
    <row r="36" ht="12.75">
      <c r="O36" s="22"/>
    </row>
    <row r="37" ht="12.75">
      <c r="O37" s="22"/>
    </row>
    <row r="38" ht="12.75">
      <c r="O38" s="22"/>
    </row>
    <row r="39" ht="12.75">
      <c r="O39" s="22"/>
    </row>
    <row r="40" ht="12.75">
      <c r="O40" s="22"/>
    </row>
    <row r="41" ht="12.75">
      <c r="O41" s="22"/>
    </row>
    <row r="42" ht="12.75">
      <c r="O42" s="22"/>
    </row>
  </sheetData>
  <sheetProtection password="CC39" sheet="1"/>
  <mergeCells count="4">
    <mergeCell ref="C1:K1"/>
    <mergeCell ref="C5:J5"/>
    <mergeCell ref="K12:M12"/>
    <mergeCell ref="N12:P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E1">
      <selection activeCell="G26" sqref="G26"/>
    </sheetView>
  </sheetViews>
  <sheetFormatPr defaultColWidth="9.140625" defaultRowHeight="12.75"/>
  <cols>
    <col min="1" max="2" width="9.57421875" style="1" customWidth="1"/>
    <col min="4" max="4" width="35.421875" style="0" customWidth="1"/>
    <col min="5" max="5" width="10.7109375" style="0" customWidth="1"/>
    <col min="6" max="6" width="14.421875" style="0" customWidth="1"/>
    <col min="7" max="7" width="41.28125" style="0" customWidth="1"/>
    <col min="8" max="8" width="5.00390625" style="0" customWidth="1"/>
    <col min="9" max="9" width="13.28125" style="0" customWidth="1"/>
    <col min="10" max="10" width="6.8515625" style="0" customWidth="1"/>
    <col min="11" max="11" width="8.28125" style="0" customWidth="1"/>
    <col min="12" max="12" width="11.421875" style="1" customWidth="1"/>
    <col min="13" max="13" width="12.00390625" style="1" customWidth="1"/>
    <col min="14" max="14" width="14.00390625" style="0" customWidth="1"/>
    <col min="15" max="15" width="11.421875" style="0" customWidth="1"/>
    <col min="16" max="16" width="11.421875" style="2" customWidth="1"/>
    <col min="17" max="17" width="14.57421875" style="3" customWidth="1"/>
  </cols>
  <sheetData>
    <row r="1" spans="1:14" ht="23.25">
      <c r="A1" s="4" t="s">
        <v>0</v>
      </c>
      <c r="B1" s="4"/>
      <c r="C1" s="5"/>
      <c r="D1" s="52" t="s">
        <v>1</v>
      </c>
      <c r="E1" s="52"/>
      <c r="F1" s="52"/>
      <c r="G1" s="52"/>
      <c r="H1" s="52"/>
      <c r="I1" s="52"/>
      <c r="J1" s="52"/>
      <c r="K1" s="52"/>
      <c r="L1" s="52"/>
      <c r="M1"/>
      <c r="N1" s="6" t="s">
        <v>2</v>
      </c>
    </row>
    <row r="2" spans="1:13" ht="15">
      <c r="A2" s="4"/>
      <c r="B2" s="4"/>
      <c r="C2" s="5"/>
      <c r="D2" s="5"/>
      <c r="E2" s="5"/>
      <c r="F2" s="5"/>
      <c r="G2" s="5"/>
      <c r="H2" s="5"/>
      <c r="I2" s="5"/>
      <c r="J2" s="5"/>
      <c r="K2" s="6"/>
      <c r="L2" s="6"/>
      <c r="M2"/>
    </row>
    <row r="3" spans="1:14" ht="15.75">
      <c r="A3" s="7" t="s">
        <v>86</v>
      </c>
      <c r="B3" s="7"/>
      <c r="C3" s="5"/>
      <c r="D3" s="5"/>
      <c r="E3" s="5"/>
      <c r="F3" s="5"/>
      <c r="G3" s="5"/>
      <c r="H3" s="5"/>
      <c r="I3" s="5"/>
      <c r="J3" s="5"/>
      <c r="L3"/>
      <c r="M3"/>
      <c r="N3" s="8" t="s">
        <v>85</v>
      </c>
    </row>
    <row r="4" spans="1:13" ht="12.75">
      <c r="A4" s="9"/>
      <c r="B4" s="9"/>
      <c r="C4" s="5"/>
      <c r="D4" s="5"/>
      <c r="E4" s="5"/>
      <c r="F4" s="5"/>
      <c r="G4" s="5"/>
      <c r="H4" s="5"/>
      <c r="I4" s="5"/>
      <c r="J4" s="5"/>
      <c r="K4" s="1"/>
      <c r="M4"/>
    </row>
    <row r="5" spans="1:13" ht="20.25">
      <c r="A5" s="9"/>
      <c r="B5" s="9"/>
      <c r="C5" s="5"/>
      <c r="D5" s="53" t="s">
        <v>4</v>
      </c>
      <c r="E5" s="53"/>
      <c r="F5" s="53"/>
      <c r="G5" s="53"/>
      <c r="H5" s="53"/>
      <c r="I5" s="53"/>
      <c r="J5" s="53"/>
      <c r="K5" s="53"/>
      <c r="M5"/>
    </row>
    <row r="6" spans="1:13" ht="12.75">
      <c r="A6" s="9"/>
      <c r="B6" s="9"/>
      <c r="C6" s="5"/>
      <c r="D6" s="5"/>
      <c r="E6" s="5"/>
      <c r="F6" s="5"/>
      <c r="G6" s="5"/>
      <c r="H6" s="5"/>
      <c r="I6" s="5"/>
      <c r="J6" s="5"/>
      <c r="K6" s="1"/>
      <c r="M6"/>
    </row>
    <row r="7" spans="1:13" ht="15.75">
      <c r="A7" s="7" t="s">
        <v>87</v>
      </c>
      <c r="B7" s="7"/>
      <c r="C7" s="5"/>
      <c r="D7" s="5"/>
      <c r="E7" s="5"/>
      <c r="F7" s="5"/>
      <c r="G7" s="5"/>
      <c r="H7" s="5"/>
      <c r="I7" s="5"/>
      <c r="J7" s="5"/>
      <c r="K7" s="1"/>
      <c r="M7"/>
    </row>
    <row r="8" spans="1:13" ht="15.75">
      <c r="A8" s="10" t="s">
        <v>88</v>
      </c>
      <c r="B8" s="10"/>
      <c r="C8" s="5"/>
      <c r="D8" s="5"/>
      <c r="E8" s="5"/>
      <c r="F8" s="5"/>
      <c r="G8" s="5"/>
      <c r="H8" s="5"/>
      <c r="I8" s="5"/>
      <c r="J8" s="5"/>
      <c r="K8" s="1"/>
      <c r="M8"/>
    </row>
    <row r="9" spans="1:13" ht="15.75">
      <c r="A9" s="7" t="s">
        <v>89</v>
      </c>
      <c r="B9" s="7"/>
      <c r="C9" s="5"/>
      <c r="D9" s="5"/>
      <c r="E9" s="5"/>
      <c r="F9" s="5"/>
      <c r="G9" s="5"/>
      <c r="H9" s="5"/>
      <c r="I9" s="5"/>
      <c r="J9" s="5"/>
      <c r="K9" s="1"/>
      <c r="M9"/>
    </row>
    <row r="10" spans="1:13" ht="15.75">
      <c r="A10" s="7" t="s">
        <v>90</v>
      </c>
      <c r="B10" s="7"/>
      <c r="C10" s="5"/>
      <c r="D10" s="5"/>
      <c r="E10" s="5"/>
      <c r="F10" s="5"/>
      <c r="G10" s="5"/>
      <c r="H10" s="5"/>
      <c r="I10" s="5"/>
      <c r="J10" s="5"/>
      <c r="K10" s="1"/>
      <c r="M10"/>
    </row>
    <row r="11" spans="1:11" ht="15">
      <c r="A11" s="7"/>
      <c r="B11" s="7"/>
      <c r="C11" s="5"/>
      <c r="D11" s="5"/>
      <c r="E11" s="5"/>
      <c r="F11" s="5"/>
      <c r="G11" s="5"/>
      <c r="H11" s="5"/>
      <c r="I11" s="5"/>
      <c r="J11" s="5"/>
      <c r="K11" s="5"/>
    </row>
    <row r="12" spans="1:17" ht="15">
      <c r="A12" s="7"/>
      <c r="B12" s="7"/>
      <c r="C12" s="5"/>
      <c r="D12" s="5"/>
      <c r="E12" s="5"/>
      <c r="F12" s="5"/>
      <c r="G12" s="5"/>
      <c r="H12" s="5"/>
      <c r="I12" s="5"/>
      <c r="J12" s="5"/>
      <c r="K12" s="5"/>
      <c r="L12" s="54" t="s">
        <v>9</v>
      </c>
      <c r="M12" s="54"/>
      <c r="N12" s="54"/>
      <c r="O12" s="55" t="s">
        <v>10</v>
      </c>
      <c r="P12" s="55"/>
      <c r="Q12" s="55"/>
    </row>
    <row r="13" spans="1:17" ht="12.75">
      <c r="A13" s="12" t="s">
        <v>11</v>
      </c>
      <c r="B13" s="12" t="s">
        <v>91</v>
      </c>
      <c r="C13" s="13" t="s">
        <v>12</v>
      </c>
      <c r="D13" s="13" t="s">
        <v>13</v>
      </c>
      <c r="E13" s="13" t="s">
        <v>14</v>
      </c>
      <c r="F13" s="13" t="s">
        <v>15</v>
      </c>
      <c r="G13" s="13" t="s">
        <v>16</v>
      </c>
      <c r="H13" s="12" t="s">
        <v>17</v>
      </c>
      <c r="I13" s="12" t="s">
        <v>18</v>
      </c>
      <c r="J13" s="12" t="s">
        <v>19</v>
      </c>
      <c r="K13" s="12" t="s">
        <v>20</v>
      </c>
      <c r="L13" s="11" t="s">
        <v>21</v>
      </c>
      <c r="M13" s="11" t="s">
        <v>22</v>
      </c>
      <c r="N13" s="11" t="s">
        <v>23</v>
      </c>
      <c r="O13" s="14" t="s">
        <v>21</v>
      </c>
      <c r="P13" s="14" t="s">
        <v>22</v>
      </c>
      <c r="Q13" s="15" t="s">
        <v>24</v>
      </c>
    </row>
    <row r="14" spans="1:17" ht="15.75">
      <c r="A14" s="16">
        <v>86</v>
      </c>
      <c r="B14" s="23">
        <v>0.625</v>
      </c>
      <c r="C14" s="16" t="s">
        <v>25</v>
      </c>
      <c r="D14" s="17" t="s">
        <v>26</v>
      </c>
      <c r="E14" s="16" t="s">
        <v>27</v>
      </c>
      <c r="F14" s="16" t="s">
        <v>28</v>
      </c>
      <c r="G14" s="17" t="s">
        <v>29</v>
      </c>
      <c r="H14" s="16" t="s">
        <v>30</v>
      </c>
      <c r="I14" s="16" t="s">
        <v>31</v>
      </c>
      <c r="J14" s="16" t="s">
        <v>32</v>
      </c>
      <c r="K14" s="16" t="s">
        <v>33</v>
      </c>
      <c r="L14" s="18">
        <v>0.0019550925925925925</v>
      </c>
      <c r="M14" s="18">
        <v>0.001669212962962963</v>
      </c>
      <c r="N14" s="19">
        <f aca="true" t="shared" si="0" ref="N14:N25">IF(AND(L14="",M14=""),"",IF(OR(AND((L14-M14)&lt;0,NOT((L14-M14)=-(M14))),OR(M14="-",M14="")),L14,M14))</f>
        <v>0.001669212962962963</v>
      </c>
      <c r="O14" s="20">
        <f aca="true" t="shared" si="1" ref="O14:O25">IF(OR(L14="-",L14=""),"-",RANK(L14,L$1:L$97,1))</f>
        <v>4</v>
      </c>
      <c r="P14" s="20">
        <f aca="true" t="shared" si="2" ref="P14:P25">IF(OR(M14="-",M14=""),"-",RANK(M14,M$1:M$97,1))</f>
        <v>1</v>
      </c>
      <c r="Q14" s="21" t="e">
        <f aca="true" t="shared" si="3" ref="Q14:Q25">IF(OR(N14="-",N14=""),"-",RANK(N14,N$1:N$97,1))</f>
        <v>#VALUE!</v>
      </c>
    </row>
    <row r="15" spans="1:17" ht="15.75">
      <c r="A15" s="16">
        <v>85</v>
      </c>
      <c r="B15" s="24">
        <v>0.6253472222222222</v>
      </c>
      <c r="C15" s="16" t="s">
        <v>34</v>
      </c>
      <c r="D15" s="17" t="s">
        <v>35</v>
      </c>
      <c r="E15" s="16" t="s">
        <v>27</v>
      </c>
      <c r="F15" s="16" t="s">
        <v>36</v>
      </c>
      <c r="G15" s="17" t="s">
        <v>37</v>
      </c>
      <c r="H15" s="16" t="s">
        <v>30</v>
      </c>
      <c r="I15" s="16" t="s">
        <v>38</v>
      </c>
      <c r="J15" s="16" t="s">
        <v>32</v>
      </c>
      <c r="K15" s="16" t="s">
        <v>33</v>
      </c>
      <c r="L15" s="18">
        <v>0.0019769675925925927</v>
      </c>
      <c r="M15" s="18" t="s">
        <v>39</v>
      </c>
      <c r="N15" s="19" t="e">
        <f t="shared" si="0"/>
        <v>#VALUE!</v>
      </c>
      <c r="O15" s="20">
        <f t="shared" si="1"/>
        <v>6</v>
      </c>
      <c r="P15" s="20" t="str">
        <f t="shared" si="2"/>
        <v>-</v>
      </c>
      <c r="Q15" s="21" t="e">
        <f t="shared" si="3"/>
        <v>#VALUE!</v>
      </c>
    </row>
    <row r="16" spans="1:17" ht="15.75">
      <c r="A16" s="16">
        <v>84</v>
      </c>
      <c r="B16" s="23">
        <v>0.625694444444444</v>
      </c>
      <c r="C16" s="16" t="s">
        <v>43</v>
      </c>
      <c r="D16" s="17" t="s">
        <v>44</v>
      </c>
      <c r="E16" s="16" t="s">
        <v>27</v>
      </c>
      <c r="F16" s="16" t="s">
        <v>28</v>
      </c>
      <c r="G16" s="17" t="s">
        <v>29</v>
      </c>
      <c r="H16" s="16" t="s">
        <v>30</v>
      </c>
      <c r="I16" s="16" t="s">
        <v>45</v>
      </c>
      <c r="J16" s="16" t="s">
        <v>32</v>
      </c>
      <c r="K16" s="16" t="s">
        <v>33</v>
      </c>
      <c r="L16" s="18">
        <v>0.0021891203703703704</v>
      </c>
      <c r="M16" s="18" t="s">
        <v>39</v>
      </c>
      <c r="N16" s="19" t="e">
        <f t="shared" si="0"/>
        <v>#VALUE!</v>
      </c>
      <c r="O16" s="20">
        <f t="shared" si="1"/>
        <v>7</v>
      </c>
      <c r="P16" s="20" t="str">
        <f t="shared" si="2"/>
        <v>-</v>
      </c>
      <c r="Q16" s="21" t="e">
        <f t="shared" si="3"/>
        <v>#VALUE!</v>
      </c>
    </row>
    <row r="17" spans="1:17" ht="15.75">
      <c r="A17" s="16">
        <v>83</v>
      </c>
      <c r="B17" s="24">
        <v>0.626041666666666</v>
      </c>
      <c r="C17" s="16" t="s">
        <v>46</v>
      </c>
      <c r="D17" s="17" t="s">
        <v>47</v>
      </c>
      <c r="E17" s="16" t="s">
        <v>27</v>
      </c>
      <c r="F17" s="16" t="s">
        <v>48</v>
      </c>
      <c r="G17" s="17" t="s">
        <v>49</v>
      </c>
      <c r="H17" s="16" t="s">
        <v>30</v>
      </c>
      <c r="I17" s="16" t="s">
        <v>50</v>
      </c>
      <c r="J17" s="16" t="s">
        <v>32</v>
      </c>
      <c r="K17" s="16" t="s">
        <v>33</v>
      </c>
      <c r="L17" s="18">
        <v>0.0019600694444444444</v>
      </c>
      <c r="M17" s="18" t="s">
        <v>39</v>
      </c>
      <c r="N17" s="19" t="e">
        <f t="shared" si="0"/>
        <v>#VALUE!</v>
      </c>
      <c r="O17" s="20">
        <f t="shared" si="1"/>
        <v>5</v>
      </c>
      <c r="P17" s="20" t="str">
        <f t="shared" si="2"/>
        <v>-</v>
      </c>
      <c r="Q17" s="21" t="e">
        <f t="shared" si="3"/>
        <v>#VALUE!</v>
      </c>
    </row>
    <row r="18" spans="1:17" ht="15.75">
      <c r="A18" s="16">
        <v>82</v>
      </c>
      <c r="B18" s="16"/>
      <c r="C18" s="16" t="s">
        <v>51</v>
      </c>
      <c r="D18" s="17" t="s">
        <v>52</v>
      </c>
      <c r="E18" s="16" t="s">
        <v>53</v>
      </c>
      <c r="F18" s="16" t="s">
        <v>54</v>
      </c>
      <c r="G18" s="17" t="s">
        <v>55</v>
      </c>
      <c r="H18" s="16" t="s">
        <v>30</v>
      </c>
      <c r="I18" s="16" t="s">
        <v>56</v>
      </c>
      <c r="J18" s="16" t="s">
        <v>32</v>
      </c>
      <c r="K18" s="16" t="s">
        <v>33</v>
      </c>
      <c r="L18" s="18" t="s">
        <v>39</v>
      </c>
      <c r="M18" s="18">
        <v>0.0016694444444444445</v>
      </c>
      <c r="N18" s="19" t="e">
        <f t="shared" si="0"/>
        <v>#VALUE!</v>
      </c>
      <c r="O18" s="20" t="str">
        <f t="shared" si="1"/>
        <v>-</v>
      </c>
      <c r="P18" s="20">
        <f t="shared" si="2"/>
        <v>2</v>
      </c>
      <c r="Q18" s="21" t="e">
        <f t="shared" si="3"/>
        <v>#VALUE!</v>
      </c>
    </row>
    <row r="19" spans="1:17" ht="15.75">
      <c r="A19" s="16">
        <v>81</v>
      </c>
      <c r="B19" s="16"/>
      <c r="C19" s="16" t="s">
        <v>57</v>
      </c>
      <c r="D19" s="17" t="s">
        <v>58</v>
      </c>
      <c r="E19" s="16" t="s">
        <v>53</v>
      </c>
      <c r="F19" s="16" t="s">
        <v>36</v>
      </c>
      <c r="G19" s="17" t="s">
        <v>37</v>
      </c>
      <c r="H19" s="16" t="s">
        <v>30</v>
      </c>
      <c r="I19" s="16" t="s">
        <v>59</v>
      </c>
      <c r="J19" s="16" t="s">
        <v>32</v>
      </c>
      <c r="K19" s="16" t="s">
        <v>33</v>
      </c>
      <c r="L19" s="18" t="s">
        <v>39</v>
      </c>
      <c r="M19" s="18" t="s">
        <v>39</v>
      </c>
      <c r="N19" s="19" t="e">
        <f t="shared" si="0"/>
        <v>#VALUE!</v>
      </c>
      <c r="O19" s="20" t="str">
        <f t="shared" si="1"/>
        <v>-</v>
      </c>
      <c r="P19" s="20" t="str">
        <f t="shared" si="2"/>
        <v>-</v>
      </c>
      <c r="Q19" s="21" t="e">
        <f t="shared" si="3"/>
        <v>#VALUE!</v>
      </c>
    </row>
    <row r="20" spans="1:17" ht="15.75">
      <c r="A20" s="16">
        <v>80</v>
      </c>
      <c r="B20" s="16"/>
      <c r="C20" s="16" t="s">
        <v>60</v>
      </c>
      <c r="D20" s="17" t="s">
        <v>61</v>
      </c>
      <c r="E20" s="16" t="s">
        <v>62</v>
      </c>
      <c r="F20" s="16" t="s">
        <v>28</v>
      </c>
      <c r="G20" s="17" t="s">
        <v>29</v>
      </c>
      <c r="H20" s="16" t="s">
        <v>30</v>
      </c>
      <c r="I20" s="16" t="s">
        <v>63</v>
      </c>
      <c r="J20" s="16" t="s">
        <v>32</v>
      </c>
      <c r="K20" s="16" t="s">
        <v>33</v>
      </c>
      <c r="L20" s="18">
        <v>0.0018836805555555555</v>
      </c>
      <c r="M20" s="18" t="s">
        <v>39</v>
      </c>
      <c r="N20" s="19" t="e">
        <f t="shared" si="0"/>
        <v>#VALUE!</v>
      </c>
      <c r="O20" s="20">
        <f t="shared" si="1"/>
        <v>3</v>
      </c>
      <c r="P20" s="20" t="str">
        <f t="shared" si="2"/>
        <v>-</v>
      </c>
      <c r="Q20" s="21" t="e">
        <f t="shared" si="3"/>
        <v>#VALUE!</v>
      </c>
    </row>
    <row r="21" spans="1:17" ht="15.75">
      <c r="A21" s="16">
        <v>79</v>
      </c>
      <c r="B21" s="16"/>
      <c r="C21" s="16" t="s">
        <v>64</v>
      </c>
      <c r="D21" s="17" t="s">
        <v>65</v>
      </c>
      <c r="E21" s="16" t="s">
        <v>66</v>
      </c>
      <c r="F21" s="16" t="s">
        <v>36</v>
      </c>
      <c r="G21" s="17" t="s">
        <v>37</v>
      </c>
      <c r="H21" s="16" t="s">
        <v>30</v>
      </c>
      <c r="I21" s="16" t="s">
        <v>67</v>
      </c>
      <c r="J21" s="16" t="s">
        <v>32</v>
      </c>
      <c r="K21" s="16" t="s">
        <v>33</v>
      </c>
      <c r="L21" s="18" t="s">
        <v>39</v>
      </c>
      <c r="M21" s="18" t="s">
        <v>39</v>
      </c>
      <c r="N21" s="19" t="e">
        <f t="shared" si="0"/>
        <v>#VALUE!</v>
      </c>
      <c r="O21" s="20" t="str">
        <f t="shared" si="1"/>
        <v>-</v>
      </c>
      <c r="P21" s="20" t="str">
        <f t="shared" si="2"/>
        <v>-</v>
      </c>
      <c r="Q21" s="21" t="e">
        <f t="shared" si="3"/>
        <v>#VALUE!</v>
      </c>
    </row>
    <row r="22" spans="1:17" ht="15.75">
      <c r="A22" s="16">
        <v>78</v>
      </c>
      <c r="B22" s="16"/>
      <c r="C22" s="16" t="s">
        <v>68</v>
      </c>
      <c r="D22" s="17" t="s">
        <v>69</v>
      </c>
      <c r="E22" s="16" t="s">
        <v>70</v>
      </c>
      <c r="F22" s="16" t="s">
        <v>71</v>
      </c>
      <c r="G22" s="17" t="s">
        <v>72</v>
      </c>
      <c r="H22" s="16" t="s">
        <v>30</v>
      </c>
      <c r="I22" s="16" t="s">
        <v>73</v>
      </c>
      <c r="J22" s="16" t="s">
        <v>32</v>
      </c>
      <c r="K22" s="16" t="s">
        <v>33</v>
      </c>
      <c r="L22" s="18">
        <v>0.0018006944444444444</v>
      </c>
      <c r="M22" s="18"/>
      <c r="N22" s="19">
        <f t="shared" si="0"/>
        <v>0.0018006944444444444</v>
      </c>
      <c r="O22" s="20">
        <f t="shared" si="1"/>
        <v>2</v>
      </c>
      <c r="P22" s="20" t="str">
        <f t="shared" si="2"/>
        <v>-</v>
      </c>
      <c r="Q22" s="21" t="e">
        <f t="shared" si="3"/>
        <v>#VALUE!</v>
      </c>
    </row>
    <row r="23" spans="1:17" ht="15.75">
      <c r="A23" s="16">
        <v>76</v>
      </c>
      <c r="B23" s="16"/>
      <c r="C23" s="16" t="s">
        <v>74</v>
      </c>
      <c r="D23" s="17" t="s">
        <v>75</v>
      </c>
      <c r="E23" s="16" t="s">
        <v>70</v>
      </c>
      <c r="F23" s="16" t="s">
        <v>71</v>
      </c>
      <c r="G23" s="17" t="s">
        <v>72</v>
      </c>
      <c r="H23" s="16" t="s">
        <v>30</v>
      </c>
      <c r="I23" s="16" t="s">
        <v>76</v>
      </c>
      <c r="J23" s="16" t="s">
        <v>32</v>
      </c>
      <c r="K23" s="16" t="s">
        <v>33</v>
      </c>
      <c r="L23" s="18">
        <v>0.0016690972222222222</v>
      </c>
      <c r="M23" s="18"/>
      <c r="N23" s="19">
        <f t="shared" si="0"/>
        <v>0.0016690972222222222</v>
      </c>
      <c r="O23" s="20">
        <f t="shared" si="1"/>
        <v>1</v>
      </c>
      <c r="P23" s="20" t="str">
        <f t="shared" si="2"/>
        <v>-</v>
      </c>
      <c r="Q23" s="21" t="e">
        <f t="shared" si="3"/>
        <v>#VALUE!</v>
      </c>
    </row>
    <row r="24" spans="1:17" ht="15.75">
      <c r="A24" s="16">
        <v>75</v>
      </c>
      <c r="B24" s="16"/>
      <c r="C24" s="16" t="s">
        <v>77</v>
      </c>
      <c r="D24" s="17" t="s">
        <v>78</v>
      </c>
      <c r="E24" s="16" t="s">
        <v>70</v>
      </c>
      <c r="F24" s="16" t="s">
        <v>79</v>
      </c>
      <c r="G24" s="17" t="s">
        <v>80</v>
      </c>
      <c r="H24" s="16" t="s">
        <v>30</v>
      </c>
      <c r="I24" s="16" t="s">
        <v>81</v>
      </c>
      <c r="J24" s="16" t="s">
        <v>32</v>
      </c>
      <c r="K24" s="16" t="s">
        <v>33</v>
      </c>
      <c r="L24" s="18" t="s">
        <v>39</v>
      </c>
      <c r="M24" s="18"/>
      <c r="N24" s="19" t="e">
        <f t="shared" si="0"/>
        <v>#VALUE!</v>
      </c>
      <c r="O24" s="20" t="str">
        <f t="shared" si="1"/>
        <v>-</v>
      </c>
      <c r="P24" s="20" t="str">
        <f t="shared" si="2"/>
        <v>-</v>
      </c>
      <c r="Q24" s="21" t="e">
        <f t="shared" si="3"/>
        <v>#VALUE!</v>
      </c>
    </row>
    <row r="25" spans="1:17" ht="15.75">
      <c r="A25" s="16">
        <v>74</v>
      </c>
      <c r="B25" s="16"/>
      <c r="C25" s="16" t="s">
        <v>82</v>
      </c>
      <c r="D25" s="17" t="s">
        <v>83</v>
      </c>
      <c r="E25" s="16" t="s">
        <v>70</v>
      </c>
      <c r="F25" s="16" t="s">
        <v>79</v>
      </c>
      <c r="G25" s="17" t="s">
        <v>80</v>
      </c>
      <c r="H25" s="16" t="s">
        <v>30</v>
      </c>
      <c r="I25" s="16" t="s">
        <v>84</v>
      </c>
      <c r="J25" s="16" t="s">
        <v>32</v>
      </c>
      <c r="K25" s="16" t="s">
        <v>33</v>
      </c>
      <c r="L25" s="18" t="s">
        <v>39</v>
      </c>
      <c r="M25" s="18"/>
      <c r="N25" s="19" t="e">
        <f t="shared" si="0"/>
        <v>#VALUE!</v>
      </c>
      <c r="O25" s="20" t="str">
        <f t="shared" si="1"/>
        <v>-</v>
      </c>
      <c r="P25" s="20" t="str">
        <f t="shared" si="2"/>
        <v>-</v>
      </c>
      <c r="Q25" s="21" t="e">
        <f t="shared" si="3"/>
        <v>#VALUE!</v>
      </c>
    </row>
    <row r="26" spans="1:16" ht="12.75">
      <c r="A26" s="16">
        <v>73</v>
      </c>
      <c r="B26" s="16"/>
      <c r="P26" s="22"/>
    </row>
    <row r="27" ht="12.75">
      <c r="P27" s="22"/>
    </row>
    <row r="28" ht="12.75">
      <c r="P28" s="22"/>
    </row>
    <row r="29" ht="12.75">
      <c r="P29" s="22"/>
    </row>
    <row r="30" ht="12.75">
      <c r="P30" s="22"/>
    </row>
    <row r="31" ht="12.75">
      <c r="P31" s="22"/>
    </row>
    <row r="32" ht="12.75">
      <c r="P32" s="22"/>
    </row>
    <row r="33" ht="12.75">
      <c r="P33" s="22"/>
    </row>
    <row r="34" ht="12.75">
      <c r="P34" s="22"/>
    </row>
    <row r="35" ht="12.75">
      <c r="P35" s="22"/>
    </row>
    <row r="36" ht="12.75">
      <c r="P36" s="22"/>
    </row>
    <row r="37" ht="12.75">
      <c r="P37" s="22"/>
    </row>
    <row r="38" ht="12.75">
      <c r="P38" s="22"/>
    </row>
    <row r="39" ht="12.75">
      <c r="P39" s="22"/>
    </row>
    <row r="40" ht="12.75">
      <c r="P40" s="22"/>
    </row>
    <row r="41" ht="12.75">
      <c r="P41" s="22"/>
    </row>
  </sheetData>
  <sheetProtection password="CC39" sheet="1"/>
  <mergeCells count="4">
    <mergeCell ref="D1:L1"/>
    <mergeCell ref="D5:K5"/>
    <mergeCell ref="L12:N12"/>
    <mergeCell ref="O12:Q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L118"/>
  <sheetViews>
    <sheetView zoomScalePageLayoutView="0" workbookViewId="0" topLeftCell="A1">
      <selection activeCell="O104" sqref="O99:O104"/>
    </sheetView>
  </sheetViews>
  <sheetFormatPr defaultColWidth="9.140625" defaultRowHeight="12.75"/>
  <cols>
    <col min="4" max="4" width="4.00390625" style="0" bestFit="1" customWidth="1"/>
    <col min="5" max="5" width="31.140625" style="0" bestFit="1" customWidth="1"/>
    <col min="6" max="6" width="8.8515625" style="0" bestFit="1" customWidth="1"/>
    <col min="7" max="7" width="5.00390625" style="0" bestFit="1" customWidth="1"/>
    <col min="8" max="8" width="12.57421875" style="0" bestFit="1" customWidth="1"/>
    <col min="9" max="9" width="38.7109375" style="0" bestFit="1" customWidth="1"/>
    <col min="10" max="10" width="8.8515625" style="0" bestFit="1" customWidth="1"/>
    <col min="12" max="12" width="2.57421875" style="0" bestFit="1" customWidth="1"/>
  </cols>
  <sheetData>
    <row r="5" spans="2:3" ht="12.75">
      <c r="B5" t="s">
        <v>460</v>
      </c>
      <c r="C5" t="s">
        <v>461</v>
      </c>
    </row>
    <row r="6" spans="2:12" ht="12.75">
      <c r="B6" s="30">
        <v>0.6458333333333334</v>
      </c>
      <c r="C6" s="30">
        <v>0.6979166666666666</v>
      </c>
      <c r="D6" s="25">
        <v>174</v>
      </c>
      <c r="E6" s="26" t="s">
        <v>107</v>
      </c>
      <c r="F6" s="26" t="s">
        <v>108</v>
      </c>
      <c r="G6" s="26" t="s">
        <v>94</v>
      </c>
      <c r="H6" s="26" t="s">
        <v>109</v>
      </c>
      <c r="I6" s="26" t="s">
        <v>110</v>
      </c>
      <c r="J6" s="26" t="s">
        <v>111</v>
      </c>
      <c r="K6" s="26"/>
      <c r="L6" s="26" t="s">
        <v>98</v>
      </c>
    </row>
    <row r="7" spans="2:12" ht="12.75">
      <c r="B7" s="30">
        <v>0.6461805555555555</v>
      </c>
      <c r="C7" s="30">
        <v>0.6982638888888889</v>
      </c>
      <c r="D7" s="25">
        <v>173</v>
      </c>
      <c r="E7" s="26" t="s">
        <v>102</v>
      </c>
      <c r="F7" s="26" t="s">
        <v>103</v>
      </c>
      <c r="G7" s="26" t="s">
        <v>94</v>
      </c>
      <c r="H7" s="26" t="s">
        <v>104</v>
      </c>
      <c r="I7" s="26" t="s">
        <v>105</v>
      </c>
      <c r="J7" s="26" t="s">
        <v>106</v>
      </c>
      <c r="K7" s="26"/>
      <c r="L7" s="26" t="s">
        <v>98</v>
      </c>
    </row>
    <row r="8" spans="2:12" ht="12.75">
      <c r="B8" s="30">
        <v>0.646527777777778</v>
      </c>
      <c r="C8" s="30">
        <v>0.698611111111111</v>
      </c>
      <c r="D8" s="25">
        <v>172</v>
      </c>
      <c r="E8" s="26" t="s">
        <v>92</v>
      </c>
      <c r="F8" s="26" t="s">
        <v>93</v>
      </c>
      <c r="G8" s="26" t="s">
        <v>94</v>
      </c>
      <c r="H8" s="26" t="s">
        <v>95</v>
      </c>
      <c r="I8" s="26" t="s">
        <v>96</v>
      </c>
      <c r="J8" s="26" t="s">
        <v>97</v>
      </c>
      <c r="K8" s="26"/>
      <c r="L8" s="26" t="s">
        <v>98</v>
      </c>
    </row>
    <row r="9" spans="2:12" ht="12.75">
      <c r="B9" s="30">
        <v>0.646875</v>
      </c>
      <c r="C9" s="30">
        <v>0.698958333333333</v>
      </c>
      <c r="D9" s="25">
        <v>171</v>
      </c>
      <c r="E9" s="26" t="s">
        <v>99</v>
      </c>
      <c r="F9" s="26" t="s">
        <v>100</v>
      </c>
      <c r="G9" s="26" t="s">
        <v>94</v>
      </c>
      <c r="H9" s="26" t="s">
        <v>101</v>
      </c>
      <c r="I9" s="26" t="s">
        <v>29</v>
      </c>
      <c r="J9" s="26" t="s">
        <v>28</v>
      </c>
      <c r="K9" s="26"/>
      <c r="L9" s="26" t="s">
        <v>98</v>
      </c>
    </row>
    <row r="10" spans="2:12" ht="12.75">
      <c r="B10" s="30">
        <v>0.647222222222222</v>
      </c>
      <c r="C10" s="30">
        <v>0.699305555555556</v>
      </c>
      <c r="D10" s="25">
        <v>163</v>
      </c>
      <c r="E10" s="26" t="s">
        <v>135</v>
      </c>
      <c r="F10" s="26" t="s">
        <v>136</v>
      </c>
      <c r="G10" s="26" t="s">
        <v>114</v>
      </c>
      <c r="H10" s="26" t="s">
        <v>137</v>
      </c>
      <c r="I10" s="26" t="s">
        <v>138</v>
      </c>
      <c r="J10" s="26" t="s">
        <v>139</v>
      </c>
      <c r="K10" s="26"/>
      <c r="L10" s="26" t="s">
        <v>32</v>
      </c>
    </row>
    <row r="11" spans="2:12" ht="12.75">
      <c r="B11" s="30">
        <v>0.647569444444444</v>
      </c>
      <c r="C11" s="30">
        <v>0.699652777777778</v>
      </c>
      <c r="D11" s="25">
        <v>159</v>
      </c>
      <c r="E11" s="26" t="s">
        <v>116</v>
      </c>
      <c r="F11" s="26" t="s">
        <v>117</v>
      </c>
      <c r="G11" s="26" t="s">
        <v>114</v>
      </c>
      <c r="H11" s="26" t="s">
        <v>118</v>
      </c>
      <c r="I11" s="26" t="s">
        <v>96</v>
      </c>
      <c r="J11" s="26" t="s">
        <v>97</v>
      </c>
      <c r="K11" s="26"/>
      <c r="L11" s="26" t="s">
        <v>32</v>
      </c>
    </row>
    <row r="12" spans="2:12" ht="12.75">
      <c r="B12" s="30">
        <v>0.647916666666666</v>
      </c>
      <c r="C12" s="30">
        <v>0.7</v>
      </c>
      <c r="D12" s="25">
        <v>157</v>
      </c>
      <c r="E12" s="26" t="s">
        <v>130</v>
      </c>
      <c r="F12" s="26" t="s">
        <v>131</v>
      </c>
      <c r="G12" s="26" t="s">
        <v>114</v>
      </c>
      <c r="H12" s="26" t="s">
        <v>132</v>
      </c>
      <c r="I12" s="26" t="s">
        <v>133</v>
      </c>
      <c r="J12" s="26" t="s">
        <v>134</v>
      </c>
      <c r="K12" s="26"/>
      <c r="L12" s="26" t="s">
        <v>32</v>
      </c>
    </row>
    <row r="13" spans="2:12" ht="12.75">
      <c r="B13" s="30">
        <v>0.648263888888889</v>
      </c>
      <c r="C13" s="30">
        <v>0.700347222222223</v>
      </c>
      <c r="D13" s="25">
        <v>156</v>
      </c>
      <c r="E13" s="26" t="s">
        <v>140</v>
      </c>
      <c r="F13" s="26" t="s">
        <v>141</v>
      </c>
      <c r="G13" s="26" t="s">
        <v>114</v>
      </c>
      <c r="H13" s="26" t="s">
        <v>142</v>
      </c>
      <c r="I13" s="26" t="s">
        <v>138</v>
      </c>
      <c r="J13" s="26" t="s">
        <v>139</v>
      </c>
      <c r="K13" s="26"/>
      <c r="L13" s="26" t="s">
        <v>32</v>
      </c>
    </row>
    <row r="14" spans="2:12" ht="12.75">
      <c r="B14" s="30">
        <v>0.648611111111111</v>
      </c>
      <c r="C14" s="30">
        <v>0.700694444444445</v>
      </c>
      <c r="D14" s="25">
        <v>155</v>
      </c>
      <c r="E14" s="26" t="s">
        <v>127</v>
      </c>
      <c r="F14" s="26" t="s">
        <v>128</v>
      </c>
      <c r="G14" s="26" t="s">
        <v>114</v>
      </c>
      <c r="H14" s="26" t="s">
        <v>129</v>
      </c>
      <c r="I14" s="26" t="s">
        <v>29</v>
      </c>
      <c r="J14" s="26" t="s">
        <v>28</v>
      </c>
      <c r="K14" s="26"/>
      <c r="L14" s="26" t="s">
        <v>32</v>
      </c>
    </row>
    <row r="15" spans="2:12" ht="12.75">
      <c r="B15" s="30">
        <v>0.648958333333333</v>
      </c>
      <c r="C15" s="30">
        <v>0.701041666666667</v>
      </c>
      <c r="D15" s="25">
        <v>154</v>
      </c>
      <c r="E15" s="26" t="s">
        <v>124</v>
      </c>
      <c r="F15" s="26" t="s">
        <v>125</v>
      </c>
      <c r="G15" s="26" t="s">
        <v>114</v>
      </c>
      <c r="H15" s="26" t="s">
        <v>126</v>
      </c>
      <c r="I15" s="26" t="s">
        <v>72</v>
      </c>
      <c r="J15" s="26" t="s">
        <v>71</v>
      </c>
      <c r="K15" s="26"/>
      <c r="L15" s="26" t="s">
        <v>32</v>
      </c>
    </row>
    <row r="16" spans="2:12" ht="12.75">
      <c r="B16" s="30">
        <v>0.649305555555555</v>
      </c>
      <c r="C16" s="30">
        <v>0.701388888888889</v>
      </c>
      <c r="D16" s="25">
        <v>153</v>
      </c>
      <c r="E16" s="26" t="s">
        <v>112</v>
      </c>
      <c r="F16" s="26" t="s">
        <v>113</v>
      </c>
      <c r="G16" s="26" t="s">
        <v>114</v>
      </c>
      <c r="H16" s="26" t="s">
        <v>115</v>
      </c>
      <c r="I16" s="26" t="s">
        <v>96</v>
      </c>
      <c r="J16" s="26" t="s">
        <v>97</v>
      </c>
      <c r="K16" s="26"/>
      <c r="L16" s="26" t="s">
        <v>32</v>
      </c>
    </row>
    <row r="17" spans="2:12" ht="12.75">
      <c r="B17" s="30">
        <v>0.649652777777777</v>
      </c>
      <c r="C17" s="30">
        <v>0.701736111111112</v>
      </c>
      <c r="D17" s="25">
        <v>152</v>
      </c>
      <c r="E17" s="26" t="s">
        <v>119</v>
      </c>
      <c r="F17" s="26" t="s">
        <v>120</v>
      </c>
      <c r="G17" s="26" t="s">
        <v>114</v>
      </c>
      <c r="H17" s="26" t="s">
        <v>121</v>
      </c>
      <c r="I17" s="26" t="s">
        <v>122</v>
      </c>
      <c r="J17" s="26" t="s">
        <v>123</v>
      </c>
      <c r="K17" s="26"/>
      <c r="L17" s="26" t="s">
        <v>32</v>
      </c>
    </row>
    <row r="18" spans="2:12" ht="12.75">
      <c r="B18" s="30">
        <v>0.649999999999999</v>
      </c>
      <c r="C18" s="30">
        <v>0.702083333333334</v>
      </c>
      <c r="D18" s="25">
        <v>151</v>
      </c>
      <c r="E18" s="26" t="s">
        <v>143</v>
      </c>
      <c r="F18" s="26" t="s">
        <v>144</v>
      </c>
      <c r="G18" s="26" t="s">
        <v>114</v>
      </c>
      <c r="H18" s="26" t="s">
        <v>145</v>
      </c>
      <c r="I18" s="26" t="s">
        <v>146</v>
      </c>
      <c r="J18" s="26" t="s">
        <v>147</v>
      </c>
      <c r="K18" s="26"/>
      <c r="L18" s="26" t="s">
        <v>32</v>
      </c>
    </row>
    <row r="19" spans="2:12" ht="12.75">
      <c r="B19" s="30">
        <v>0.6513888888888889</v>
      </c>
      <c r="C19" s="30">
        <v>0.7034722222222222</v>
      </c>
      <c r="D19" s="25">
        <v>145</v>
      </c>
      <c r="E19" s="26" t="s">
        <v>150</v>
      </c>
      <c r="F19" s="26" t="s">
        <v>151</v>
      </c>
      <c r="G19" s="26" t="s">
        <v>152</v>
      </c>
      <c r="H19" s="26" t="s">
        <v>153</v>
      </c>
      <c r="I19" s="26" t="s">
        <v>154</v>
      </c>
      <c r="J19" s="26" t="s">
        <v>155</v>
      </c>
      <c r="K19" s="26"/>
      <c r="L19" s="26" t="s">
        <v>98</v>
      </c>
    </row>
    <row r="20" spans="2:12" ht="12.75">
      <c r="B20" s="30">
        <v>0.6517361111111112</v>
      </c>
      <c r="C20" s="30">
        <v>0.7038194444444444</v>
      </c>
      <c r="D20" s="25">
        <v>141</v>
      </c>
      <c r="E20" s="26" t="s">
        <v>176</v>
      </c>
      <c r="F20" s="26" t="s">
        <v>177</v>
      </c>
      <c r="G20" s="26" t="s">
        <v>158</v>
      </c>
      <c r="H20" s="26" t="s">
        <v>178</v>
      </c>
      <c r="I20" s="26" t="s">
        <v>179</v>
      </c>
      <c r="J20" s="26" t="s">
        <v>180</v>
      </c>
      <c r="K20" s="26"/>
      <c r="L20" s="26" t="s">
        <v>32</v>
      </c>
    </row>
    <row r="21" spans="2:12" ht="12.75">
      <c r="B21" s="30">
        <v>0.652083333333333</v>
      </c>
      <c r="C21" s="30">
        <v>0.704166666666667</v>
      </c>
      <c r="D21" s="25">
        <v>140</v>
      </c>
      <c r="E21" s="26" t="s">
        <v>156</v>
      </c>
      <c r="F21" s="26" t="s">
        <v>157</v>
      </c>
      <c r="G21" s="26" t="s">
        <v>158</v>
      </c>
      <c r="H21" s="26" t="s">
        <v>159</v>
      </c>
      <c r="I21" s="26" t="s">
        <v>96</v>
      </c>
      <c r="J21" s="26" t="s">
        <v>97</v>
      </c>
      <c r="K21" s="26"/>
      <c r="L21" s="26" t="s">
        <v>32</v>
      </c>
    </row>
    <row r="22" spans="2:12" ht="12.75">
      <c r="B22" s="30">
        <v>0.652430555555556</v>
      </c>
      <c r="C22" s="30">
        <v>0.704513888888889</v>
      </c>
      <c r="D22" s="25">
        <v>138</v>
      </c>
      <c r="E22" s="26" t="s">
        <v>184</v>
      </c>
      <c r="F22" s="26" t="s">
        <v>185</v>
      </c>
      <c r="G22" s="26" t="s">
        <v>158</v>
      </c>
      <c r="H22" s="26" t="s">
        <v>186</v>
      </c>
      <c r="I22" s="26" t="s">
        <v>29</v>
      </c>
      <c r="J22" s="26" t="s">
        <v>28</v>
      </c>
      <c r="K22" s="26"/>
      <c r="L22" s="26" t="s">
        <v>32</v>
      </c>
    </row>
    <row r="23" spans="2:12" ht="12.75">
      <c r="B23" s="30">
        <v>0.652777777777778</v>
      </c>
      <c r="C23" s="30">
        <v>0.704861111111111</v>
      </c>
      <c r="D23" s="25">
        <v>136</v>
      </c>
      <c r="E23" s="26" t="s">
        <v>196</v>
      </c>
      <c r="F23" s="26" t="s">
        <v>197</v>
      </c>
      <c r="G23" s="26" t="s">
        <v>158</v>
      </c>
      <c r="H23" s="26" t="s">
        <v>198</v>
      </c>
      <c r="I23" s="26" t="s">
        <v>199</v>
      </c>
      <c r="J23" s="26" t="s">
        <v>200</v>
      </c>
      <c r="K23" s="26"/>
      <c r="L23" s="26" t="s">
        <v>32</v>
      </c>
    </row>
    <row r="24" spans="2:12" ht="12.75">
      <c r="B24" s="30">
        <v>0.653125</v>
      </c>
      <c r="C24" s="30">
        <v>0.705208333333334</v>
      </c>
      <c r="D24" s="25">
        <v>135</v>
      </c>
      <c r="E24" s="26" t="s">
        <v>193</v>
      </c>
      <c r="F24" s="26" t="s">
        <v>194</v>
      </c>
      <c r="G24" s="26" t="s">
        <v>158</v>
      </c>
      <c r="H24" s="26" t="s">
        <v>195</v>
      </c>
      <c r="I24" s="26" t="s">
        <v>110</v>
      </c>
      <c r="J24" s="26" t="s">
        <v>111</v>
      </c>
      <c r="K24" s="26"/>
      <c r="L24" s="26" t="s">
        <v>32</v>
      </c>
    </row>
    <row r="25" spans="2:12" ht="12.75">
      <c r="B25" s="30">
        <v>0.653472222222223</v>
      </c>
      <c r="C25" s="30">
        <v>0.705555555555556</v>
      </c>
      <c r="D25" s="25">
        <v>134</v>
      </c>
      <c r="E25" s="26" t="s">
        <v>187</v>
      </c>
      <c r="F25" s="26" t="s">
        <v>188</v>
      </c>
      <c r="G25" s="26" t="s">
        <v>158</v>
      </c>
      <c r="H25" s="26" t="s">
        <v>189</v>
      </c>
      <c r="I25" s="26" t="s">
        <v>29</v>
      </c>
      <c r="J25" s="26" t="s">
        <v>28</v>
      </c>
      <c r="K25" s="26"/>
      <c r="L25" s="26" t="s">
        <v>32</v>
      </c>
    </row>
    <row r="26" spans="2:12" ht="12.75">
      <c r="B26" s="30">
        <v>0.653819444444445</v>
      </c>
      <c r="C26" s="30">
        <v>0.705902777777778</v>
      </c>
      <c r="D26" s="25">
        <v>133</v>
      </c>
      <c r="E26" s="26" t="s">
        <v>201</v>
      </c>
      <c r="F26" s="26" t="s">
        <v>202</v>
      </c>
      <c r="G26" s="26" t="s">
        <v>158</v>
      </c>
      <c r="H26" s="26" t="s">
        <v>203</v>
      </c>
      <c r="I26" s="26" t="s">
        <v>138</v>
      </c>
      <c r="J26" s="26" t="s">
        <v>139</v>
      </c>
      <c r="K26" s="26"/>
      <c r="L26" s="26" t="s">
        <v>32</v>
      </c>
    </row>
    <row r="27" spans="2:12" ht="12.75">
      <c r="B27" s="30">
        <v>0.654166666666667</v>
      </c>
      <c r="C27" s="30">
        <v>0.70625</v>
      </c>
      <c r="D27" s="25">
        <v>132</v>
      </c>
      <c r="E27" s="26" t="s">
        <v>168</v>
      </c>
      <c r="F27" s="26" t="s">
        <v>169</v>
      </c>
      <c r="G27" s="26" t="s">
        <v>158</v>
      </c>
      <c r="H27" s="26" t="s">
        <v>170</v>
      </c>
      <c r="I27" s="26" t="s">
        <v>171</v>
      </c>
      <c r="J27" s="26" t="s">
        <v>172</v>
      </c>
      <c r="K27" s="26"/>
      <c r="L27" s="26" t="s">
        <v>32</v>
      </c>
    </row>
    <row r="28" spans="2:12" ht="12.75">
      <c r="B28" s="30">
        <v>0.654513888888889</v>
      </c>
      <c r="C28" s="30">
        <v>0.706597222222223</v>
      </c>
      <c r="D28" s="25">
        <v>131</v>
      </c>
      <c r="E28" s="26" t="s">
        <v>213</v>
      </c>
      <c r="F28" s="26" t="s">
        <v>214</v>
      </c>
      <c r="G28" s="26" t="s">
        <v>158</v>
      </c>
      <c r="H28" s="26" t="s">
        <v>215</v>
      </c>
      <c r="I28" s="26" t="s">
        <v>148</v>
      </c>
      <c r="J28" s="26" t="s">
        <v>149</v>
      </c>
      <c r="K28" s="26"/>
      <c r="L28" s="26" t="s">
        <v>32</v>
      </c>
    </row>
    <row r="29" spans="2:12" ht="12.75">
      <c r="B29" s="30">
        <v>0.654861111111112</v>
      </c>
      <c r="C29" s="30">
        <v>0.706944444444445</v>
      </c>
      <c r="D29" s="25">
        <v>129</v>
      </c>
      <c r="E29" s="26" t="s">
        <v>160</v>
      </c>
      <c r="F29" s="26" t="s">
        <v>161</v>
      </c>
      <c r="G29" s="26" t="s">
        <v>158</v>
      </c>
      <c r="H29" s="26" t="s">
        <v>162</v>
      </c>
      <c r="I29" s="26" t="s">
        <v>96</v>
      </c>
      <c r="J29" s="26" t="s">
        <v>97</v>
      </c>
      <c r="K29" s="26"/>
      <c r="L29" s="26" t="s">
        <v>32</v>
      </c>
    </row>
    <row r="30" spans="2:12" ht="12.75">
      <c r="B30" s="30">
        <v>0.655208333333334</v>
      </c>
      <c r="C30" s="30">
        <v>0.707291666666667</v>
      </c>
      <c r="D30" s="25">
        <v>127</v>
      </c>
      <c r="E30" s="26" t="s">
        <v>204</v>
      </c>
      <c r="F30" s="26" t="s">
        <v>205</v>
      </c>
      <c r="G30" s="26" t="s">
        <v>158</v>
      </c>
      <c r="H30" s="26" t="s">
        <v>206</v>
      </c>
      <c r="I30" s="26" t="s">
        <v>138</v>
      </c>
      <c r="J30" s="26" t="s">
        <v>139</v>
      </c>
      <c r="K30" s="26"/>
      <c r="L30" s="26" t="s">
        <v>32</v>
      </c>
    </row>
    <row r="31" spans="2:12" ht="12.75">
      <c r="B31" s="30">
        <v>0.655555555555556</v>
      </c>
      <c r="C31" s="30">
        <v>0.707638888888889</v>
      </c>
      <c r="D31" s="25">
        <v>126</v>
      </c>
      <c r="E31" s="26" t="s">
        <v>207</v>
      </c>
      <c r="F31" s="26" t="s">
        <v>208</v>
      </c>
      <c r="G31" s="26" t="s">
        <v>158</v>
      </c>
      <c r="H31" s="26" t="s">
        <v>209</v>
      </c>
      <c r="I31" s="26" t="s">
        <v>138</v>
      </c>
      <c r="J31" s="26" t="s">
        <v>139</v>
      </c>
      <c r="K31" s="26"/>
      <c r="L31" s="26" t="s">
        <v>32</v>
      </c>
    </row>
    <row r="32" spans="2:12" ht="12.75">
      <c r="B32" s="30">
        <v>0.655902777777779</v>
      </c>
      <c r="C32" s="30">
        <v>0.707986111111112</v>
      </c>
      <c r="D32" s="25">
        <v>125</v>
      </c>
      <c r="E32" s="26" t="s">
        <v>173</v>
      </c>
      <c r="F32" s="26" t="s">
        <v>174</v>
      </c>
      <c r="G32" s="26" t="s">
        <v>158</v>
      </c>
      <c r="H32" s="26" t="s">
        <v>175</v>
      </c>
      <c r="I32" s="26" t="s">
        <v>171</v>
      </c>
      <c r="J32" s="26" t="s">
        <v>172</v>
      </c>
      <c r="K32" s="26"/>
      <c r="L32" s="26" t="s">
        <v>32</v>
      </c>
    </row>
    <row r="33" spans="2:12" ht="12.75">
      <c r="B33" s="30">
        <v>0.656250000000001</v>
      </c>
      <c r="C33" s="30">
        <v>0.708333333333334</v>
      </c>
      <c r="D33" s="25">
        <v>124</v>
      </c>
      <c r="E33" s="26" t="s">
        <v>190</v>
      </c>
      <c r="F33" s="26" t="s">
        <v>191</v>
      </c>
      <c r="G33" s="26" t="s">
        <v>158</v>
      </c>
      <c r="H33" s="26" t="s">
        <v>192</v>
      </c>
      <c r="I33" s="26" t="s">
        <v>29</v>
      </c>
      <c r="J33" s="26" t="s">
        <v>28</v>
      </c>
      <c r="K33" s="26"/>
      <c r="L33" s="26" t="s">
        <v>32</v>
      </c>
    </row>
    <row r="34" spans="2:12" ht="12.75">
      <c r="B34" s="30">
        <v>0.656597222222223</v>
      </c>
      <c r="C34" s="30">
        <v>0.708680555555556</v>
      </c>
      <c r="D34" s="25">
        <v>123</v>
      </c>
      <c r="E34" s="26" t="s">
        <v>210</v>
      </c>
      <c r="F34" s="26" t="s">
        <v>211</v>
      </c>
      <c r="G34" s="26" t="s">
        <v>158</v>
      </c>
      <c r="H34" s="26" t="s">
        <v>212</v>
      </c>
      <c r="I34" s="26" t="s">
        <v>138</v>
      </c>
      <c r="J34" s="26" t="s">
        <v>139</v>
      </c>
      <c r="K34" s="26"/>
      <c r="L34" s="26" t="s">
        <v>32</v>
      </c>
    </row>
    <row r="35" spans="2:12" ht="12.75">
      <c r="B35" s="30">
        <v>0.656944444444445</v>
      </c>
      <c r="C35" s="30">
        <v>0.709027777777779</v>
      </c>
      <c r="D35" s="25">
        <v>122</v>
      </c>
      <c r="E35" s="26" t="s">
        <v>181</v>
      </c>
      <c r="F35" s="26" t="s">
        <v>182</v>
      </c>
      <c r="G35" s="26" t="s">
        <v>158</v>
      </c>
      <c r="H35" s="26" t="s">
        <v>183</v>
      </c>
      <c r="I35" s="26" t="s">
        <v>29</v>
      </c>
      <c r="J35" s="26" t="s">
        <v>28</v>
      </c>
      <c r="K35" s="26"/>
      <c r="L35" s="26" t="s">
        <v>32</v>
      </c>
    </row>
    <row r="36" spans="2:12" ht="12.75">
      <c r="B36" s="30">
        <v>0.657291666666668</v>
      </c>
      <c r="C36" s="30">
        <v>0.709375000000001</v>
      </c>
      <c r="D36" s="25">
        <v>121</v>
      </c>
      <c r="E36" s="26" t="s">
        <v>163</v>
      </c>
      <c r="F36" s="26" t="s">
        <v>164</v>
      </c>
      <c r="G36" s="26" t="s">
        <v>158</v>
      </c>
      <c r="H36" s="26" t="s">
        <v>165</v>
      </c>
      <c r="I36" s="26" t="s">
        <v>166</v>
      </c>
      <c r="J36" s="26" t="s">
        <v>167</v>
      </c>
      <c r="K36" s="26"/>
      <c r="L36" s="26" t="s">
        <v>32</v>
      </c>
    </row>
    <row r="37" spans="2:12" ht="12.75">
      <c r="B37" s="30">
        <v>0.6597222222222222</v>
      </c>
      <c r="C37" s="30">
        <v>0.7118055555555555</v>
      </c>
      <c r="D37" s="25">
        <v>116</v>
      </c>
      <c r="E37" s="26" t="s">
        <v>220</v>
      </c>
      <c r="F37" s="26" t="s">
        <v>221</v>
      </c>
      <c r="G37" s="26" t="s">
        <v>216</v>
      </c>
      <c r="H37" s="26" t="s">
        <v>222</v>
      </c>
      <c r="I37" s="26" t="s">
        <v>223</v>
      </c>
      <c r="J37" s="26" t="s">
        <v>224</v>
      </c>
      <c r="K37" s="26"/>
      <c r="L37" s="26" t="s">
        <v>98</v>
      </c>
    </row>
    <row r="38" spans="2:12" ht="12.75">
      <c r="B38" s="30">
        <v>0.6600694444444445</v>
      </c>
      <c r="C38" s="30">
        <v>0.7121527777777777</v>
      </c>
      <c r="D38" s="25">
        <v>115</v>
      </c>
      <c r="E38" s="26" t="s">
        <v>217</v>
      </c>
      <c r="F38" s="26" t="s">
        <v>218</v>
      </c>
      <c r="G38" s="26" t="s">
        <v>216</v>
      </c>
      <c r="H38" s="26" t="s">
        <v>219</v>
      </c>
      <c r="I38" s="26" t="s">
        <v>29</v>
      </c>
      <c r="J38" s="26" t="s">
        <v>28</v>
      </c>
      <c r="K38" s="26"/>
      <c r="L38" s="26" t="s">
        <v>98</v>
      </c>
    </row>
    <row r="39" spans="2:12" ht="12.75">
      <c r="B39" s="30">
        <v>0.660416666666667</v>
      </c>
      <c r="C39" s="30">
        <v>0.7125</v>
      </c>
      <c r="D39" s="25">
        <v>110</v>
      </c>
      <c r="E39" s="26" t="s">
        <v>256</v>
      </c>
      <c r="F39" s="26" t="s">
        <v>257</v>
      </c>
      <c r="G39" s="26" t="s">
        <v>227</v>
      </c>
      <c r="H39" s="26" t="s">
        <v>258</v>
      </c>
      <c r="I39" s="26" t="s">
        <v>105</v>
      </c>
      <c r="J39" s="26" t="s">
        <v>106</v>
      </c>
      <c r="K39" s="26"/>
      <c r="L39" s="26" t="s">
        <v>32</v>
      </c>
    </row>
    <row r="40" spans="2:12" ht="12.75">
      <c r="B40" s="30">
        <v>0.660763888888889</v>
      </c>
      <c r="C40" s="30">
        <v>0.712847222222222</v>
      </c>
      <c r="D40" s="25">
        <v>109</v>
      </c>
      <c r="E40" s="26" t="s">
        <v>262</v>
      </c>
      <c r="F40" s="26" t="s">
        <v>263</v>
      </c>
      <c r="G40" s="26" t="s">
        <v>227</v>
      </c>
      <c r="H40" s="26" t="s">
        <v>264</v>
      </c>
      <c r="I40" s="26" t="s">
        <v>110</v>
      </c>
      <c r="J40" s="26" t="s">
        <v>111</v>
      </c>
      <c r="K40" s="26"/>
      <c r="L40" s="26" t="s">
        <v>32</v>
      </c>
    </row>
    <row r="41" spans="2:12" ht="12.75">
      <c r="B41" s="30">
        <v>0.661111111111111</v>
      </c>
      <c r="C41" s="30">
        <v>0.713194444444445</v>
      </c>
      <c r="D41" s="25">
        <v>108</v>
      </c>
      <c r="E41" s="26" t="s">
        <v>253</v>
      </c>
      <c r="F41" s="26" t="s">
        <v>254</v>
      </c>
      <c r="G41" s="26" t="s">
        <v>227</v>
      </c>
      <c r="H41" s="26" t="s">
        <v>255</v>
      </c>
      <c r="I41" s="26" t="s">
        <v>29</v>
      </c>
      <c r="J41" s="26" t="s">
        <v>28</v>
      </c>
      <c r="K41" s="26"/>
      <c r="L41" s="26" t="s">
        <v>32</v>
      </c>
    </row>
    <row r="42" spans="2:12" ht="12.75">
      <c r="B42" s="30">
        <v>0.661458333333334</v>
      </c>
      <c r="C42" s="30">
        <v>0.713541666666667</v>
      </c>
      <c r="D42" s="25">
        <v>105</v>
      </c>
      <c r="E42" s="26" t="s">
        <v>247</v>
      </c>
      <c r="F42" s="26" t="s">
        <v>248</v>
      </c>
      <c r="G42" s="26" t="s">
        <v>227</v>
      </c>
      <c r="H42" s="26" t="s">
        <v>249</v>
      </c>
      <c r="I42" s="26" t="s">
        <v>29</v>
      </c>
      <c r="J42" s="26" t="s">
        <v>28</v>
      </c>
      <c r="K42" s="26"/>
      <c r="L42" s="26" t="s">
        <v>32</v>
      </c>
    </row>
    <row r="43" spans="2:12" ht="12.75">
      <c r="B43" s="30">
        <v>0.661805555555556</v>
      </c>
      <c r="C43" s="30">
        <v>0.713888888888889</v>
      </c>
      <c r="D43" s="25">
        <v>104</v>
      </c>
      <c r="E43" s="26" t="s">
        <v>232</v>
      </c>
      <c r="F43" s="26" t="s">
        <v>233</v>
      </c>
      <c r="G43" s="26" t="s">
        <v>227</v>
      </c>
      <c r="H43" s="26" t="s">
        <v>234</v>
      </c>
      <c r="I43" s="26" t="s">
        <v>171</v>
      </c>
      <c r="J43" s="26" t="s">
        <v>172</v>
      </c>
      <c r="K43" s="26"/>
      <c r="L43" s="26" t="s">
        <v>32</v>
      </c>
    </row>
    <row r="44" spans="2:12" ht="12.75">
      <c r="B44" s="30">
        <v>0.662152777777778</v>
      </c>
      <c r="C44" s="30">
        <v>0.714236111111111</v>
      </c>
      <c r="D44" s="25">
        <v>103</v>
      </c>
      <c r="E44" s="26" t="s">
        <v>225</v>
      </c>
      <c r="F44" s="26" t="s">
        <v>226</v>
      </c>
      <c r="G44" s="26" t="s">
        <v>227</v>
      </c>
      <c r="H44" s="26" t="s">
        <v>228</v>
      </c>
      <c r="I44" s="26" t="s">
        <v>96</v>
      </c>
      <c r="J44" s="26" t="s">
        <v>97</v>
      </c>
      <c r="K44" s="26"/>
      <c r="L44" s="26" t="s">
        <v>32</v>
      </c>
    </row>
    <row r="45" spans="2:12" ht="12.75">
      <c r="B45" s="30">
        <v>0.6625</v>
      </c>
      <c r="C45" s="30">
        <v>0.714583333333334</v>
      </c>
      <c r="D45" s="25">
        <v>102</v>
      </c>
      <c r="E45" s="26" t="s">
        <v>259</v>
      </c>
      <c r="F45" s="26" t="s">
        <v>260</v>
      </c>
      <c r="G45" s="26" t="s">
        <v>227</v>
      </c>
      <c r="H45" s="26" t="s">
        <v>261</v>
      </c>
      <c r="I45" s="26" t="s">
        <v>110</v>
      </c>
      <c r="J45" s="26" t="s">
        <v>111</v>
      </c>
      <c r="K45" s="26"/>
      <c r="L45" s="26" t="s">
        <v>32</v>
      </c>
    </row>
    <row r="46" spans="2:12" ht="12.75">
      <c r="B46" s="30">
        <v>0.662847222222223</v>
      </c>
      <c r="C46" s="30">
        <v>0.714930555555556</v>
      </c>
      <c r="D46" s="25">
        <v>101</v>
      </c>
      <c r="E46" s="26" t="s">
        <v>244</v>
      </c>
      <c r="F46" s="26" t="s">
        <v>245</v>
      </c>
      <c r="G46" s="26" t="s">
        <v>227</v>
      </c>
      <c r="H46" s="26" t="s">
        <v>246</v>
      </c>
      <c r="I46" s="26" t="s">
        <v>179</v>
      </c>
      <c r="J46" s="26" t="s">
        <v>180</v>
      </c>
      <c r="K46" s="26"/>
      <c r="L46" s="26" t="s">
        <v>32</v>
      </c>
    </row>
    <row r="47" spans="2:12" ht="12.75">
      <c r="B47" s="30">
        <v>0.663194444444445</v>
      </c>
      <c r="C47" s="30">
        <v>0.715277777777778</v>
      </c>
      <c r="D47" s="25">
        <v>100</v>
      </c>
      <c r="E47" s="26" t="s">
        <v>235</v>
      </c>
      <c r="F47" s="26" t="s">
        <v>236</v>
      </c>
      <c r="G47" s="26" t="s">
        <v>227</v>
      </c>
      <c r="H47" s="26" t="s">
        <v>237</v>
      </c>
      <c r="I47" s="26" t="s">
        <v>171</v>
      </c>
      <c r="J47" s="26" t="s">
        <v>172</v>
      </c>
      <c r="K47" s="26"/>
      <c r="L47" s="26" t="s">
        <v>32</v>
      </c>
    </row>
    <row r="48" spans="2:12" ht="12.75">
      <c r="B48" s="30">
        <v>0.663541666666667</v>
      </c>
      <c r="C48" s="30">
        <v>0.715625000000001</v>
      </c>
      <c r="D48" s="25">
        <v>99</v>
      </c>
      <c r="E48" s="26" t="s">
        <v>241</v>
      </c>
      <c r="F48" s="26" t="s">
        <v>242</v>
      </c>
      <c r="G48" s="26" t="s">
        <v>227</v>
      </c>
      <c r="H48" s="26" t="s">
        <v>243</v>
      </c>
      <c r="I48" s="26" t="s">
        <v>179</v>
      </c>
      <c r="J48" s="26" t="s">
        <v>180</v>
      </c>
      <c r="K48" s="26"/>
      <c r="L48" s="26" t="s">
        <v>32</v>
      </c>
    </row>
    <row r="49" spans="2:12" ht="12.75">
      <c r="B49" s="30">
        <v>0.66388888888889</v>
      </c>
      <c r="C49" s="30">
        <v>0.715972222222223</v>
      </c>
      <c r="D49" s="25">
        <v>98</v>
      </c>
      <c r="E49" s="26" t="s">
        <v>238</v>
      </c>
      <c r="F49" s="26" t="s">
        <v>239</v>
      </c>
      <c r="G49" s="26" t="s">
        <v>227</v>
      </c>
      <c r="H49" s="26" t="s">
        <v>240</v>
      </c>
      <c r="I49" s="26" t="s">
        <v>179</v>
      </c>
      <c r="J49" s="26" t="s">
        <v>180</v>
      </c>
      <c r="K49" s="26"/>
      <c r="L49" s="26" t="s">
        <v>32</v>
      </c>
    </row>
    <row r="50" spans="2:12" ht="12.75">
      <c r="B50" s="30">
        <v>0.664236111111112</v>
      </c>
      <c r="C50" s="30">
        <v>0.716319444444445</v>
      </c>
      <c r="D50" s="25">
        <v>97</v>
      </c>
      <c r="E50" s="26" t="s">
        <v>250</v>
      </c>
      <c r="F50" s="26" t="s">
        <v>251</v>
      </c>
      <c r="G50" s="26" t="s">
        <v>227</v>
      </c>
      <c r="H50" s="26" t="s">
        <v>252</v>
      </c>
      <c r="I50" s="26" t="s">
        <v>29</v>
      </c>
      <c r="J50" s="26" t="s">
        <v>28</v>
      </c>
      <c r="K50" s="26"/>
      <c r="L50" s="26" t="s">
        <v>32</v>
      </c>
    </row>
    <row r="51" spans="2:12" ht="12.75">
      <c r="B51" s="30">
        <v>0.664583333333334</v>
      </c>
      <c r="C51" s="30">
        <v>0.716666666666667</v>
      </c>
      <c r="D51" s="25">
        <v>96</v>
      </c>
      <c r="E51" s="26" t="s">
        <v>268</v>
      </c>
      <c r="F51" s="26" t="s">
        <v>269</v>
      </c>
      <c r="G51" s="26" t="s">
        <v>227</v>
      </c>
      <c r="H51" s="26" t="s">
        <v>270</v>
      </c>
      <c r="I51" s="26" t="s">
        <v>138</v>
      </c>
      <c r="J51" s="26" t="s">
        <v>139</v>
      </c>
      <c r="K51" s="26"/>
      <c r="L51" s="26" t="s">
        <v>32</v>
      </c>
    </row>
    <row r="52" spans="2:12" ht="12.75">
      <c r="B52" s="30">
        <v>0.664930555555556</v>
      </c>
      <c r="C52" s="30">
        <v>0.71701388888889</v>
      </c>
      <c r="D52" s="25">
        <v>95</v>
      </c>
      <c r="E52" s="26" t="s">
        <v>229</v>
      </c>
      <c r="F52" s="26" t="s">
        <v>230</v>
      </c>
      <c r="G52" s="26" t="s">
        <v>227</v>
      </c>
      <c r="H52" s="26" t="s">
        <v>231</v>
      </c>
      <c r="I52" s="26" t="s">
        <v>154</v>
      </c>
      <c r="J52" s="26" t="s">
        <v>155</v>
      </c>
      <c r="K52" s="26"/>
      <c r="L52" s="26" t="s">
        <v>32</v>
      </c>
    </row>
    <row r="53" spans="2:12" ht="12.75">
      <c r="B53" s="30">
        <v>0.665277777777779</v>
      </c>
      <c r="C53" s="30">
        <v>0.717361111111112</v>
      </c>
      <c r="D53" s="25">
        <v>94</v>
      </c>
      <c r="E53" s="26" t="s">
        <v>274</v>
      </c>
      <c r="F53" s="26" t="s">
        <v>275</v>
      </c>
      <c r="G53" s="26" t="s">
        <v>227</v>
      </c>
      <c r="H53" s="26" t="s">
        <v>276</v>
      </c>
      <c r="I53" s="26" t="s">
        <v>148</v>
      </c>
      <c r="J53" s="26" t="s">
        <v>149</v>
      </c>
      <c r="K53" s="26"/>
      <c r="L53" s="26" t="s">
        <v>32</v>
      </c>
    </row>
    <row r="54" spans="2:12" ht="12.75">
      <c r="B54" s="30">
        <v>0.665625000000001</v>
      </c>
      <c r="C54" s="30">
        <v>0.717708333333334</v>
      </c>
      <c r="D54" s="25">
        <v>93</v>
      </c>
      <c r="E54" s="26" t="s">
        <v>265</v>
      </c>
      <c r="F54" s="26" t="s">
        <v>266</v>
      </c>
      <c r="G54" s="26" t="s">
        <v>227</v>
      </c>
      <c r="H54" s="26" t="s">
        <v>267</v>
      </c>
      <c r="I54" s="26" t="s">
        <v>138</v>
      </c>
      <c r="J54" s="26" t="s">
        <v>139</v>
      </c>
      <c r="K54" s="26"/>
      <c r="L54" s="26" t="s">
        <v>32</v>
      </c>
    </row>
    <row r="55" spans="2:12" ht="12.75">
      <c r="B55" s="30">
        <v>0.665972222222223</v>
      </c>
      <c r="C55" s="30">
        <v>0.718055555555556</v>
      </c>
      <c r="D55" s="25">
        <v>92</v>
      </c>
      <c r="E55" s="26" t="s">
        <v>277</v>
      </c>
      <c r="F55" s="26" t="s">
        <v>278</v>
      </c>
      <c r="G55" s="26" t="s">
        <v>227</v>
      </c>
      <c r="H55" s="26" t="s">
        <v>279</v>
      </c>
      <c r="I55" s="26" t="s">
        <v>148</v>
      </c>
      <c r="J55" s="26" t="s">
        <v>149</v>
      </c>
      <c r="K55" s="26"/>
      <c r="L55" s="26" t="s">
        <v>32</v>
      </c>
    </row>
    <row r="56" spans="2:12" ht="12.75">
      <c r="B56" s="30">
        <v>0.666319444444445</v>
      </c>
      <c r="C56" s="30">
        <v>0.718402777777779</v>
      </c>
      <c r="D56" s="25">
        <v>91</v>
      </c>
      <c r="E56" s="26" t="s">
        <v>271</v>
      </c>
      <c r="F56" s="26" t="s">
        <v>272</v>
      </c>
      <c r="G56" s="26" t="s">
        <v>227</v>
      </c>
      <c r="H56" s="26" t="s">
        <v>273</v>
      </c>
      <c r="I56" s="26" t="s">
        <v>223</v>
      </c>
      <c r="J56" s="26" t="s">
        <v>224</v>
      </c>
      <c r="K56" s="26"/>
      <c r="L56" s="26" t="s">
        <v>32</v>
      </c>
    </row>
    <row r="57" spans="2:12" ht="12.75">
      <c r="B57" s="30">
        <v>0.6680555555555556</v>
      </c>
      <c r="C57" s="30">
        <v>0.720138888888889</v>
      </c>
      <c r="D57" s="25">
        <v>89</v>
      </c>
      <c r="E57" s="26" t="s">
        <v>462</v>
      </c>
      <c r="F57" s="26" t="s">
        <v>463</v>
      </c>
      <c r="G57" s="26" t="s">
        <v>282</v>
      </c>
      <c r="H57" s="26" t="s">
        <v>464</v>
      </c>
      <c r="I57" s="26" t="s">
        <v>105</v>
      </c>
      <c r="J57" s="26" t="s">
        <v>106</v>
      </c>
      <c r="K57" s="26"/>
      <c r="L57" s="26" t="s">
        <v>98</v>
      </c>
    </row>
    <row r="58" spans="2:12" ht="12.75">
      <c r="B58" s="30">
        <v>0.6684027777777778</v>
      </c>
      <c r="C58" s="30">
        <v>0.7204861111111112</v>
      </c>
      <c r="D58" s="25">
        <v>88</v>
      </c>
      <c r="E58" s="26" t="s">
        <v>287</v>
      </c>
      <c r="F58" s="26" t="s">
        <v>288</v>
      </c>
      <c r="G58" s="26" t="s">
        <v>282</v>
      </c>
      <c r="H58" s="26" t="s">
        <v>289</v>
      </c>
      <c r="I58" s="26" t="s">
        <v>105</v>
      </c>
      <c r="J58" s="26" t="s">
        <v>106</v>
      </c>
      <c r="K58" s="26"/>
      <c r="L58" s="26" t="s">
        <v>98</v>
      </c>
    </row>
    <row r="59" spans="2:12" ht="12.75">
      <c r="B59" s="30">
        <v>0.66875</v>
      </c>
      <c r="C59" s="30">
        <v>0.720833333333333</v>
      </c>
      <c r="D59" s="25">
        <v>87</v>
      </c>
      <c r="E59" s="26" t="s">
        <v>284</v>
      </c>
      <c r="F59" s="26" t="s">
        <v>285</v>
      </c>
      <c r="G59" s="26" t="s">
        <v>282</v>
      </c>
      <c r="H59" s="26" t="s">
        <v>286</v>
      </c>
      <c r="I59" s="26" t="s">
        <v>105</v>
      </c>
      <c r="J59" s="26" t="s">
        <v>106</v>
      </c>
      <c r="K59" s="26"/>
      <c r="L59" s="26" t="s">
        <v>98</v>
      </c>
    </row>
    <row r="60" spans="2:12" ht="12.75">
      <c r="B60" s="30">
        <v>0.669097222222222</v>
      </c>
      <c r="C60" s="30">
        <v>0.721180555555555</v>
      </c>
      <c r="D60" s="25">
        <v>86</v>
      </c>
      <c r="E60" s="26" t="s">
        <v>280</v>
      </c>
      <c r="F60" s="26" t="s">
        <v>281</v>
      </c>
      <c r="G60" s="26" t="s">
        <v>282</v>
      </c>
      <c r="H60" s="26" t="s">
        <v>283</v>
      </c>
      <c r="I60" s="26" t="s">
        <v>29</v>
      </c>
      <c r="J60" s="26" t="s">
        <v>28</v>
      </c>
      <c r="K60" s="26"/>
      <c r="L60" s="26" t="s">
        <v>98</v>
      </c>
    </row>
    <row r="61" spans="2:12" ht="12.75">
      <c r="B61" s="30">
        <v>0.669444444444444</v>
      </c>
      <c r="C61" s="30">
        <v>0.721527777777778</v>
      </c>
      <c r="D61" s="25">
        <v>85</v>
      </c>
      <c r="E61" s="26" t="s">
        <v>290</v>
      </c>
      <c r="F61" s="26" t="s">
        <v>291</v>
      </c>
      <c r="G61" s="26" t="s">
        <v>282</v>
      </c>
      <c r="H61" s="26" t="s">
        <v>292</v>
      </c>
      <c r="I61" s="26" t="s">
        <v>133</v>
      </c>
      <c r="J61" s="26" t="s">
        <v>134</v>
      </c>
      <c r="K61" s="26"/>
      <c r="L61" s="26" t="s">
        <v>98</v>
      </c>
    </row>
    <row r="62" spans="2:12" ht="12.75">
      <c r="B62" s="30">
        <v>0.669791666666666</v>
      </c>
      <c r="C62" s="30">
        <v>0.721875</v>
      </c>
      <c r="D62" s="25">
        <v>80</v>
      </c>
      <c r="E62" s="26" t="s">
        <v>331</v>
      </c>
      <c r="F62" s="26" t="s">
        <v>332</v>
      </c>
      <c r="G62" s="26" t="s">
        <v>295</v>
      </c>
      <c r="H62" s="26" t="s">
        <v>333</v>
      </c>
      <c r="I62" s="26" t="s">
        <v>105</v>
      </c>
      <c r="J62" s="26" t="s">
        <v>106</v>
      </c>
      <c r="K62" s="26"/>
      <c r="L62" s="26" t="s">
        <v>32</v>
      </c>
    </row>
    <row r="63" spans="2:12" ht="12.75">
      <c r="B63" s="30">
        <v>0.670138888888889</v>
      </c>
      <c r="C63" s="30">
        <v>0.722222222222222</v>
      </c>
      <c r="D63" s="25">
        <v>79</v>
      </c>
      <c r="E63" s="26" t="s">
        <v>343</v>
      </c>
      <c r="F63" s="26" t="s">
        <v>344</v>
      </c>
      <c r="G63" s="26" t="s">
        <v>295</v>
      </c>
      <c r="H63" s="26" t="s">
        <v>345</v>
      </c>
      <c r="I63" s="26" t="s">
        <v>110</v>
      </c>
      <c r="J63" s="26" t="s">
        <v>111</v>
      </c>
      <c r="K63" s="26"/>
      <c r="L63" s="26" t="s">
        <v>32</v>
      </c>
    </row>
    <row r="64" spans="2:12" ht="12.75">
      <c r="B64" s="30">
        <v>0.670486111111111</v>
      </c>
      <c r="C64" s="30">
        <v>0.722569444444444</v>
      </c>
      <c r="D64" s="25">
        <v>77</v>
      </c>
      <c r="E64" s="26" t="s">
        <v>309</v>
      </c>
      <c r="F64" s="26" t="s">
        <v>310</v>
      </c>
      <c r="G64" s="26" t="s">
        <v>295</v>
      </c>
      <c r="H64" s="26" t="s">
        <v>311</v>
      </c>
      <c r="I64" s="26" t="s">
        <v>312</v>
      </c>
      <c r="J64" s="26" t="s">
        <v>313</v>
      </c>
      <c r="K64" s="26"/>
      <c r="L64" s="26" t="s">
        <v>32</v>
      </c>
    </row>
    <row r="65" spans="2:12" ht="12.75">
      <c r="B65" s="30">
        <v>0.670833333333333</v>
      </c>
      <c r="C65" s="30">
        <v>0.722916666666666</v>
      </c>
      <c r="D65" s="25">
        <v>76</v>
      </c>
      <c r="E65" s="26" t="s">
        <v>293</v>
      </c>
      <c r="F65" s="26" t="s">
        <v>294</v>
      </c>
      <c r="G65" s="26" t="s">
        <v>295</v>
      </c>
      <c r="H65" s="26" t="s">
        <v>296</v>
      </c>
      <c r="I65" s="26" t="s">
        <v>96</v>
      </c>
      <c r="J65" s="26" t="s">
        <v>97</v>
      </c>
      <c r="K65" s="26"/>
      <c r="L65" s="26" t="s">
        <v>32</v>
      </c>
    </row>
    <row r="66" spans="1:12" ht="12.75">
      <c r="A66" t="s">
        <v>473</v>
      </c>
      <c r="B66" s="30">
        <v>0.671180555555555</v>
      </c>
      <c r="C66" s="30">
        <v>0.723263888888888</v>
      </c>
      <c r="D66" s="25">
        <v>75</v>
      </c>
      <c r="E66" s="26" t="s">
        <v>337</v>
      </c>
      <c r="F66" s="26" t="s">
        <v>338</v>
      </c>
      <c r="G66" s="26" t="s">
        <v>295</v>
      </c>
      <c r="H66" s="26" t="s">
        <v>339</v>
      </c>
      <c r="I66" s="26" t="s">
        <v>110</v>
      </c>
      <c r="J66" s="26" t="s">
        <v>111</v>
      </c>
      <c r="K66" s="26"/>
      <c r="L66" s="26" t="s">
        <v>32</v>
      </c>
    </row>
    <row r="67" spans="2:12" ht="12.75">
      <c r="B67" s="30">
        <v>0.671527777777777</v>
      </c>
      <c r="C67" s="30">
        <v>0.723611111111111</v>
      </c>
      <c r="D67" s="25">
        <v>74</v>
      </c>
      <c r="E67" s="26" t="s">
        <v>317</v>
      </c>
      <c r="F67" s="26" t="s">
        <v>318</v>
      </c>
      <c r="G67" s="26" t="s">
        <v>295</v>
      </c>
      <c r="H67" s="26" t="s">
        <v>319</v>
      </c>
      <c r="I67" s="26" t="s">
        <v>171</v>
      </c>
      <c r="J67" s="26" t="s">
        <v>172</v>
      </c>
      <c r="K67" s="26"/>
      <c r="L67" s="26" t="s">
        <v>32</v>
      </c>
    </row>
    <row r="68" spans="2:12" ht="12.75">
      <c r="B68" s="30">
        <v>0.671874999999999</v>
      </c>
      <c r="C68" s="30">
        <v>0.723958333333333</v>
      </c>
      <c r="D68" s="25">
        <v>73</v>
      </c>
      <c r="E68" s="26" t="s">
        <v>340</v>
      </c>
      <c r="F68" s="26" t="s">
        <v>341</v>
      </c>
      <c r="G68" s="26" t="s">
        <v>295</v>
      </c>
      <c r="H68" s="26" t="s">
        <v>342</v>
      </c>
      <c r="I68" s="26" t="s">
        <v>110</v>
      </c>
      <c r="J68" s="26" t="s">
        <v>111</v>
      </c>
      <c r="K68" s="26"/>
      <c r="L68" s="26" t="s">
        <v>32</v>
      </c>
    </row>
    <row r="69" spans="2:12" ht="12.75">
      <c r="B69" s="30">
        <v>0.672222222222222</v>
      </c>
      <c r="C69" s="30">
        <v>0.724305555555555</v>
      </c>
      <c r="D69" s="25">
        <v>71</v>
      </c>
      <c r="E69" s="26" t="s">
        <v>314</v>
      </c>
      <c r="F69" s="26" t="s">
        <v>315</v>
      </c>
      <c r="G69" s="26" t="s">
        <v>295</v>
      </c>
      <c r="H69" s="26" t="s">
        <v>316</v>
      </c>
      <c r="I69" s="26" t="s">
        <v>122</v>
      </c>
      <c r="J69" s="26" t="s">
        <v>123</v>
      </c>
      <c r="K69" s="26"/>
      <c r="L69" s="26" t="s">
        <v>32</v>
      </c>
    </row>
    <row r="70" spans="2:12" ht="12.75">
      <c r="B70" s="30">
        <v>0.672569444444444</v>
      </c>
      <c r="C70" s="30">
        <v>0.724652777777777</v>
      </c>
      <c r="D70" s="25">
        <v>70</v>
      </c>
      <c r="E70" s="26" t="s">
        <v>334</v>
      </c>
      <c r="F70" s="26" t="s">
        <v>335</v>
      </c>
      <c r="G70" s="26" t="s">
        <v>295</v>
      </c>
      <c r="H70" s="26" t="s">
        <v>336</v>
      </c>
      <c r="I70" s="26" t="s">
        <v>110</v>
      </c>
      <c r="J70" s="26" t="s">
        <v>111</v>
      </c>
      <c r="K70" s="26"/>
      <c r="L70" s="26" t="s">
        <v>32</v>
      </c>
    </row>
    <row r="71" spans="2:12" ht="12.75">
      <c r="B71" s="30">
        <v>0.672916666666666</v>
      </c>
      <c r="C71" s="30">
        <v>0.724999999999999</v>
      </c>
      <c r="D71" s="25">
        <v>69</v>
      </c>
      <c r="E71" s="26" t="s">
        <v>320</v>
      </c>
      <c r="F71" s="26" t="s">
        <v>321</v>
      </c>
      <c r="G71" s="26" t="s">
        <v>295</v>
      </c>
      <c r="H71" s="26" t="s">
        <v>322</v>
      </c>
      <c r="I71" s="26" t="s">
        <v>323</v>
      </c>
      <c r="J71" s="26" t="s">
        <v>324</v>
      </c>
      <c r="K71" s="26"/>
      <c r="L71" s="26" t="s">
        <v>32</v>
      </c>
    </row>
    <row r="72" spans="2:12" ht="12.75">
      <c r="B72" s="30">
        <v>0.673263888888888</v>
      </c>
      <c r="C72" s="30">
        <v>0.725347222222221</v>
      </c>
      <c r="D72" s="25">
        <v>68</v>
      </c>
      <c r="E72" s="26" t="s">
        <v>300</v>
      </c>
      <c r="F72" s="26" t="s">
        <v>301</v>
      </c>
      <c r="G72" s="26" t="s">
        <v>295</v>
      </c>
      <c r="H72" s="26" t="s">
        <v>302</v>
      </c>
      <c r="I72" s="26" t="s">
        <v>96</v>
      </c>
      <c r="J72" s="26" t="s">
        <v>97</v>
      </c>
      <c r="K72" s="26"/>
      <c r="L72" s="26" t="s">
        <v>32</v>
      </c>
    </row>
    <row r="73" spans="2:12" ht="12.75">
      <c r="B73" s="30">
        <v>0.67361111111111</v>
      </c>
      <c r="C73" s="30">
        <v>0.725694444444444</v>
      </c>
      <c r="D73" s="25">
        <v>67</v>
      </c>
      <c r="E73" s="26" t="s">
        <v>325</v>
      </c>
      <c r="F73" s="26" t="s">
        <v>326</v>
      </c>
      <c r="G73" s="26" t="s">
        <v>295</v>
      </c>
      <c r="H73" s="26" t="s">
        <v>327</v>
      </c>
      <c r="I73" s="26" t="s">
        <v>29</v>
      </c>
      <c r="J73" s="26" t="s">
        <v>28</v>
      </c>
      <c r="K73" s="26"/>
      <c r="L73" s="26" t="s">
        <v>32</v>
      </c>
    </row>
    <row r="74" spans="2:12" ht="12.75">
      <c r="B74" s="30">
        <v>0.673958333333332</v>
      </c>
      <c r="C74" s="30">
        <v>0.726041666666666</v>
      </c>
      <c r="D74" s="25">
        <v>66</v>
      </c>
      <c r="E74" s="26" t="s">
        <v>346</v>
      </c>
      <c r="F74" s="26" t="s">
        <v>347</v>
      </c>
      <c r="G74" s="26" t="s">
        <v>295</v>
      </c>
      <c r="H74" s="26" t="s">
        <v>348</v>
      </c>
      <c r="I74" s="26" t="s">
        <v>138</v>
      </c>
      <c r="J74" s="26" t="s">
        <v>139</v>
      </c>
      <c r="K74" s="26"/>
      <c r="L74" s="26" t="s">
        <v>32</v>
      </c>
    </row>
    <row r="75" spans="2:12" ht="12.75">
      <c r="B75" s="30">
        <v>0.674305555555555</v>
      </c>
      <c r="C75" s="30">
        <v>0.726388888888888</v>
      </c>
      <c r="D75" s="25">
        <v>65</v>
      </c>
      <c r="E75" s="26" t="s">
        <v>349</v>
      </c>
      <c r="F75" s="26" t="s">
        <v>350</v>
      </c>
      <c r="G75" s="26" t="s">
        <v>295</v>
      </c>
      <c r="H75" s="26" t="s">
        <v>351</v>
      </c>
      <c r="I75" s="26" t="s">
        <v>138</v>
      </c>
      <c r="J75" s="26" t="s">
        <v>139</v>
      </c>
      <c r="K75" s="26"/>
      <c r="L75" s="26" t="s">
        <v>32</v>
      </c>
    </row>
    <row r="76" spans="2:12" ht="12.75">
      <c r="B76" s="30">
        <v>0.674652777777777</v>
      </c>
      <c r="C76" s="30">
        <v>0.72673611111111</v>
      </c>
      <c r="D76" s="25">
        <v>64</v>
      </c>
      <c r="E76" s="26" t="s">
        <v>297</v>
      </c>
      <c r="F76" s="26" t="s">
        <v>298</v>
      </c>
      <c r="G76" s="26" t="s">
        <v>295</v>
      </c>
      <c r="H76" s="26" t="s">
        <v>299</v>
      </c>
      <c r="I76" s="26" t="s">
        <v>96</v>
      </c>
      <c r="J76" s="26" t="s">
        <v>97</v>
      </c>
      <c r="K76" s="26"/>
      <c r="L76" s="26" t="s">
        <v>32</v>
      </c>
    </row>
    <row r="77" spans="2:12" ht="12.75">
      <c r="B77" s="30">
        <v>0.674999999999999</v>
      </c>
      <c r="C77" s="30">
        <v>0.727083333333332</v>
      </c>
      <c r="D77" s="25">
        <v>63</v>
      </c>
      <c r="E77" s="26" t="s">
        <v>306</v>
      </c>
      <c r="F77" s="26" t="s">
        <v>307</v>
      </c>
      <c r="G77" s="26" t="s">
        <v>295</v>
      </c>
      <c r="H77" s="26" t="s">
        <v>308</v>
      </c>
      <c r="I77" s="26" t="s">
        <v>154</v>
      </c>
      <c r="J77" s="26" t="s">
        <v>155</v>
      </c>
      <c r="K77" s="26"/>
      <c r="L77" s="26" t="s">
        <v>32</v>
      </c>
    </row>
    <row r="78" spans="2:12" ht="12.75">
      <c r="B78" s="30">
        <v>0.675347222222221</v>
      </c>
      <c r="C78" s="30">
        <v>0.727430555555554</v>
      </c>
      <c r="D78" s="25">
        <v>62</v>
      </c>
      <c r="E78" s="26" t="s">
        <v>303</v>
      </c>
      <c r="F78" s="26" t="s">
        <v>304</v>
      </c>
      <c r="G78" s="26" t="s">
        <v>295</v>
      </c>
      <c r="H78" s="26" t="s">
        <v>305</v>
      </c>
      <c r="I78" s="26" t="s">
        <v>154</v>
      </c>
      <c r="J78" s="26" t="s">
        <v>155</v>
      </c>
      <c r="K78" s="26"/>
      <c r="L78" s="26" t="s">
        <v>32</v>
      </c>
    </row>
    <row r="79" spans="2:12" ht="12.75">
      <c r="B79" s="30">
        <v>0.675694444444443</v>
      </c>
      <c r="C79" s="30">
        <v>0.727777777777777</v>
      </c>
      <c r="D79" s="25">
        <v>61</v>
      </c>
      <c r="E79" s="26" t="s">
        <v>328</v>
      </c>
      <c r="F79" s="26" t="s">
        <v>329</v>
      </c>
      <c r="G79" s="26" t="s">
        <v>295</v>
      </c>
      <c r="H79" s="26" t="s">
        <v>330</v>
      </c>
      <c r="I79" s="26" t="s">
        <v>29</v>
      </c>
      <c r="J79" s="26" t="s">
        <v>28</v>
      </c>
      <c r="K79" s="26"/>
      <c r="L79" s="26" t="s">
        <v>32</v>
      </c>
    </row>
    <row r="80" spans="2:12" ht="12.75">
      <c r="B80" s="30">
        <v>0.6774305555555555</v>
      </c>
      <c r="C80" s="30">
        <v>0.7295138888888889</v>
      </c>
      <c r="D80" s="25">
        <v>59</v>
      </c>
      <c r="E80" s="26" t="s">
        <v>465</v>
      </c>
      <c r="F80" s="43" t="s">
        <v>466</v>
      </c>
      <c r="G80" s="26" t="s">
        <v>354</v>
      </c>
      <c r="H80" s="26" t="s">
        <v>467</v>
      </c>
      <c r="I80" s="26" t="s">
        <v>154</v>
      </c>
      <c r="J80" s="26" t="s">
        <v>155</v>
      </c>
      <c r="K80" s="26"/>
      <c r="L80" s="26" t="s">
        <v>98</v>
      </c>
    </row>
    <row r="81" spans="2:12" ht="12.75">
      <c r="B81" s="30">
        <v>0.6777777777777777</v>
      </c>
      <c r="C81" s="30">
        <v>0.7298611111111111</v>
      </c>
      <c r="D81" s="25">
        <v>58</v>
      </c>
      <c r="E81" s="26" t="s">
        <v>352</v>
      </c>
      <c r="F81" s="26" t="s">
        <v>353</v>
      </c>
      <c r="G81" s="26" t="s">
        <v>354</v>
      </c>
      <c r="H81" s="26" t="s">
        <v>355</v>
      </c>
      <c r="I81" s="26" t="s">
        <v>29</v>
      </c>
      <c r="J81" s="26" t="s">
        <v>28</v>
      </c>
      <c r="K81" s="26"/>
      <c r="L81" s="26" t="s">
        <v>98</v>
      </c>
    </row>
    <row r="82" spans="2:12" ht="12.75">
      <c r="B82" s="30">
        <v>0.678125</v>
      </c>
      <c r="C82" s="30">
        <v>0.730208333333333</v>
      </c>
      <c r="D82" s="25">
        <v>56</v>
      </c>
      <c r="E82" s="26" t="s">
        <v>359</v>
      </c>
      <c r="F82" s="26" t="s">
        <v>360</v>
      </c>
      <c r="G82" s="26" t="s">
        <v>354</v>
      </c>
      <c r="H82" s="26" t="s">
        <v>361</v>
      </c>
      <c r="I82" s="26" t="s">
        <v>29</v>
      </c>
      <c r="J82" s="26" t="s">
        <v>28</v>
      </c>
      <c r="K82" s="26"/>
      <c r="L82" s="26" t="s">
        <v>98</v>
      </c>
    </row>
    <row r="83" spans="2:12" ht="12.75">
      <c r="B83" s="30">
        <v>0.678472222222222</v>
      </c>
      <c r="C83" s="30">
        <v>0.730555555555555</v>
      </c>
      <c r="D83" s="25">
        <v>55</v>
      </c>
      <c r="E83" s="26" t="s">
        <v>356</v>
      </c>
      <c r="F83" s="26" t="s">
        <v>357</v>
      </c>
      <c r="G83" s="26" t="s">
        <v>354</v>
      </c>
      <c r="H83" s="26" t="s">
        <v>358</v>
      </c>
      <c r="I83" s="26" t="s">
        <v>29</v>
      </c>
      <c r="J83" s="26" t="s">
        <v>28</v>
      </c>
      <c r="K83" s="26"/>
      <c r="L83" s="26" t="s">
        <v>98</v>
      </c>
    </row>
    <row r="84" spans="2:12" ht="12.75">
      <c r="B84" s="30">
        <v>0.678819444444444</v>
      </c>
      <c r="C84" s="30">
        <v>0.730902777777778</v>
      </c>
      <c r="D84" s="25">
        <v>201</v>
      </c>
      <c r="E84" s="26" t="s">
        <v>468</v>
      </c>
      <c r="F84" s="26" t="s">
        <v>469</v>
      </c>
      <c r="G84" s="26" t="s">
        <v>364</v>
      </c>
      <c r="H84" s="26"/>
      <c r="I84" s="26" t="s">
        <v>470</v>
      </c>
      <c r="J84" s="26" t="s">
        <v>155</v>
      </c>
      <c r="K84" s="26"/>
      <c r="L84" s="26" t="s">
        <v>32</v>
      </c>
    </row>
    <row r="85" spans="2:12" ht="12.75">
      <c r="B85" s="30">
        <v>0.679166666666666</v>
      </c>
      <c r="C85" s="30">
        <v>0.73125</v>
      </c>
      <c r="D85" s="25">
        <v>200</v>
      </c>
      <c r="E85" s="26" t="s">
        <v>471</v>
      </c>
      <c r="F85" s="26" t="s">
        <v>472</v>
      </c>
      <c r="G85" s="26" t="s">
        <v>364</v>
      </c>
      <c r="H85" s="26"/>
      <c r="I85" s="26" t="s">
        <v>470</v>
      </c>
      <c r="J85" s="26" t="s">
        <v>155</v>
      </c>
      <c r="K85" s="26"/>
      <c r="L85" s="26" t="s">
        <v>32</v>
      </c>
    </row>
    <row r="86" spans="2:12" ht="12.75">
      <c r="B86" s="30">
        <v>0.679513888888889</v>
      </c>
      <c r="C86" s="30">
        <v>0.731597222222222</v>
      </c>
      <c r="D86" s="25">
        <v>52</v>
      </c>
      <c r="E86" s="26" t="s">
        <v>396</v>
      </c>
      <c r="F86" s="26" t="s">
        <v>397</v>
      </c>
      <c r="G86" s="26" t="s">
        <v>364</v>
      </c>
      <c r="H86" s="26" t="s">
        <v>398</v>
      </c>
      <c r="I86" s="26" t="s">
        <v>105</v>
      </c>
      <c r="J86" s="26" t="s">
        <v>106</v>
      </c>
      <c r="K86" s="26"/>
      <c r="L86" s="26" t="s">
        <v>32</v>
      </c>
    </row>
    <row r="87" spans="2:12" ht="12.75">
      <c r="B87" s="30">
        <v>0.679861111111111</v>
      </c>
      <c r="C87" s="30">
        <v>0.731944444444444</v>
      </c>
      <c r="D87" s="25">
        <v>51</v>
      </c>
      <c r="E87" s="26" t="s">
        <v>393</v>
      </c>
      <c r="F87" s="26" t="s">
        <v>394</v>
      </c>
      <c r="G87" s="26" t="s">
        <v>364</v>
      </c>
      <c r="H87" s="26" t="s">
        <v>395</v>
      </c>
      <c r="I87" s="26" t="s">
        <v>105</v>
      </c>
      <c r="J87" s="26" t="s">
        <v>106</v>
      </c>
      <c r="K87" s="26"/>
      <c r="L87" s="26" t="s">
        <v>32</v>
      </c>
    </row>
    <row r="88" spans="2:12" ht="12.75">
      <c r="B88" s="30">
        <v>0.680208333333333</v>
      </c>
      <c r="C88" s="30">
        <v>0.732291666666666</v>
      </c>
      <c r="D88" s="25">
        <v>50</v>
      </c>
      <c r="E88" s="26" t="s">
        <v>390</v>
      </c>
      <c r="F88" s="26" t="s">
        <v>391</v>
      </c>
      <c r="G88" s="26" t="s">
        <v>364</v>
      </c>
      <c r="H88" s="26" t="s">
        <v>392</v>
      </c>
      <c r="I88" s="26" t="s">
        <v>105</v>
      </c>
      <c r="J88" s="26" t="s">
        <v>106</v>
      </c>
      <c r="K88" s="26"/>
      <c r="L88" s="26" t="s">
        <v>32</v>
      </c>
    </row>
    <row r="89" spans="2:12" ht="12.75">
      <c r="B89" s="30">
        <v>0.680555555555555</v>
      </c>
      <c r="C89" s="30">
        <v>0.732638888888888</v>
      </c>
      <c r="D89" s="25">
        <v>49</v>
      </c>
      <c r="E89" s="26" t="s">
        <v>387</v>
      </c>
      <c r="F89" s="26" t="s">
        <v>388</v>
      </c>
      <c r="G89" s="26" t="s">
        <v>364</v>
      </c>
      <c r="H89" s="26" t="s">
        <v>389</v>
      </c>
      <c r="I89" s="26" t="s">
        <v>105</v>
      </c>
      <c r="J89" s="26" t="s">
        <v>106</v>
      </c>
      <c r="K89" s="26"/>
      <c r="L89" s="26" t="s">
        <v>32</v>
      </c>
    </row>
    <row r="90" spans="2:12" ht="12.75">
      <c r="B90" s="30">
        <v>0.680902777777777</v>
      </c>
      <c r="C90" s="30">
        <v>0.732986111111111</v>
      </c>
      <c r="D90" s="25">
        <v>48</v>
      </c>
      <c r="E90" s="26" t="s">
        <v>384</v>
      </c>
      <c r="F90" s="26" t="s">
        <v>385</v>
      </c>
      <c r="G90" s="26" t="s">
        <v>364</v>
      </c>
      <c r="H90" s="26" t="s">
        <v>386</v>
      </c>
      <c r="I90" s="26" t="s">
        <v>105</v>
      </c>
      <c r="J90" s="26" t="s">
        <v>106</v>
      </c>
      <c r="K90" s="26"/>
      <c r="L90" s="26" t="s">
        <v>32</v>
      </c>
    </row>
    <row r="91" spans="2:12" ht="12.75">
      <c r="B91" s="30">
        <v>0.681249999999999</v>
      </c>
      <c r="C91" s="30">
        <v>0.733333333333333</v>
      </c>
      <c r="D91" s="25">
        <v>47</v>
      </c>
      <c r="E91" s="26" t="s">
        <v>381</v>
      </c>
      <c r="F91" s="26" t="s">
        <v>382</v>
      </c>
      <c r="G91" s="26" t="s">
        <v>364</v>
      </c>
      <c r="H91" s="26" t="s">
        <v>383</v>
      </c>
      <c r="I91" s="26" t="s">
        <v>105</v>
      </c>
      <c r="J91" s="26" t="s">
        <v>106</v>
      </c>
      <c r="K91" s="26"/>
      <c r="L91" s="26" t="s">
        <v>32</v>
      </c>
    </row>
    <row r="92" spans="2:12" ht="12.75">
      <c r="B92" s="30">
        <v>0.681597222222222</v>
      </c>
      <c r="C92" s="30">
        <v>0.733680555555555</v>
      </c>
      <c r="D92" s="25">
        <v>41</v>
      </c>
      <c r="E92" s="26" t="s">
        <v>378</v>
      </c>
      <c r="F92" s="26" t="s">
        <v>379</v>
      </c>
      <c r="G92" s="26" t="s">
        <v>364</v>
      </c>
      <c r="H92" s="26" t="s">
        <v>380</v>
      </c>
      <c r="I92" s="26" t="s">
        <v>29</v>
      </c>
      <c r="J92" s="26" t="s">
        <v>28</v>
      </c>
      <c r="K92" s="26"/>
      <c r="L92" s="26" t="s">
        <v>32</v>
      </c>
    </row>
    <row r="93" spans="2:12" ht="12.75">
      <c r="B93" s="30">
        <v>0.681944444444444</v>
      </c>
      <c r="C93" s="30">
        <v>0.734027777777777</v>
      </c>
      <c r="D93" s="25">
        <v>39</v>
      </c>
      <c r="E93" s="26" t="s">
        <v>411</v>
      </c>
      <c r="F93" s="26" t="s">
        <v>412</v>
      </c>
      <c r="G93" s="26" t="s">
        <v>364</v>
      </c>
      <c r="H93" s="26" t="s">
        <v>413</v>
      </c>
      <c r="I93" s="26" t="s">
        <v>199</v>
      </c>
      <c r="J93" s="26" t="s">
        <v>200</v>
      </c>
      <c r="K93" s="26"/>
      <c r="L93" s="26" t="s">
        <v>32</v>
      </c>
    </row>
    <row r="94" spans="2:12" ht="12.75">
      <c r="B94" s="30">
        <v>0.682291666666666</v>
      </c>
      <c r="C94" s="30">
        <v>0.734374999999999</v>
      </c>
      <c r="D94" s="25">
        <v>37</v>
      </c>
      <c r="E94" s="26" t="s">
        <v>402</v>
      </c>
      <c r="F94" s="26" t="s">
        <v>403</v>
      </c>
      <c r="G94" s="26" t="s">
        <v>364</v>
      </c>
      <c r="H94" s="26" t="s">
        <v>404</v>
      </c>
      <c r="I94" s="26" t="s">
        <v>110</v>
      </c>
      <c r="J94" s="26" t="s">
        <v>111</v>
      </c>
      <c r="K94" s="26"/>
      <c r="L94" s="26" t="s">
        <v>32</v>
      </c>
    </row>
    <row r="95" spans="2:12" ht="12.75">
      <c r="B95" s="30">
        <v>0.682638888888888</v>
      </c>
      <c r="C95" s="30">
        <v>0.734722222222221</v>
      </c>
      <c r="D95" s="25">
        <v>35</v>
      </c>
      <c r="E95" s="26" t="s">
        <v>369</v>
      </c>
      <c r="F95" s="26" t="s">
        <v>370</v>
      </c>
      <c r="G95" s="26" t="s">
        <v>364</v>
      </c>
      <c r="H95" s="26" t="s">
        <v>371</v>
      </c>
      <c r="I95" s="26" t="s">
        <v>122</v>
      </c>
      <c r="J95" s="26" t="s">
        <v>123</v>
      </c>
      <c r="K95" s="26"/>
      <c r="L95" s="26" t="s">
        <v>32</v>
      </c>
    </row>
    <row r="96" spans="2:12" ht="12.75">
      <c r="B96" s="30">
        <v>0.68298611111111</v>
      </c>
      <c r="C96" s="30">
        <v>0.735069444444444</v>
      </c>
      <c r="D96" s="25">
        <v>33</v>
      </c>
      <c r="E96" s="26" t="s">
        <v>405</v>
      </c>
      <c r="F96" s="26" t="s">
        <v>406</v>
      </c>
      <c r="G96" s="26" t="s">
        <v>364</v>
      </c>
      <c r="H96" s="26" t="s">
        <v>407</v>
      </c>
      <c r="I96" s="26" t="s">
        <v>110</v>
      </c>
      <c r="J96" s="26" t="s">
        <v>111</v>
      </c>
      <c r="K96" s="26"/>
      <c r="L96" s="26" t="s">
        <v>32</v>
      </c>
    </row>
    <row r="97" spans="2:12" ht="12.75">
      <c r="B97" s="30">
        <v>0.683333333333332</v>
      </c>
      <c r="C97" s="30">
        <v>0.735416666666666</v>
      </c>
      <c r="D97" s="25">
        <v>32</v>
      </c>
      <c r="E97" s="26" t="s">
        <v>375</v>
      </c>
      <c r="F97" s="26" t="s">
        <v>376</v>
      </c>
      <c r="G97" s="26" t="s">
        <v>364</v>
      </c>
      <c r="H97" s="26" t="s">
        <v>377</v>
      </c>
      <c r="I97" s="26" t="s">
        <v>80</v>
      </c>
      <c r="J97" s="26" t="s">
        <v>79</v>
      </c>
      <c r="K97" s="26"/>
      <c r="L97" s="26" t="s">
        <v>32</v>
      </c>
    </row>
    <row r="98" spans="2:12" ht="12.75">
      <c r="B98" s="30">
        <v>0.683680555555555</v>
      </c>
      <c r="C98" s="30">
        <v>0.735763888888888</v>
      </c>
      <c r="D98" s="25">
        <v>31</v>
      </c>
      <c r="E98" s="26" t="s">
        <v>399</v>
      </c>
      <c r="F98" s="26" t="s">
        <v>400</v>
      </c>
      <c r="G98" s="26" t="s">
        <v>364</v>
      </c>
      <c r="H98" s="26" t="s">
        <v>401</v>
      </c>
      <c r="I98" s="26" t="s">
        <v>110</v>
      </c>
      <c r="J98" s="26" t="s">
        <v>111</v>
      </c>
      <c r="K98" s="26"/>
      <c r="L98" s="26" t="s">
        <v>32</v>
      </c>
    </row>
    <row r="99" spans="2:12" ht="12.75">
      <c r="B99" s="30">
        <v>0.684027777777777</v>
      </c>
      <c r="C99" s="30">
        <v>0.73611111111111</v>
      </c>
      <c r="D99" s="25">
        <v>30</v>
      </c>
      <c r="E99" s="26" t="s">
        <v>372</v>
      </c>
      <c r="F99" s="26" t="s">
        <v>373</v>
      </c>
      <c r="G99" s="26" t="s">
        <v>364</v>
      </c>
      <c r="H99" s="26" t="s">
        <v>374</v>
      </c>
      <c r="I99" s="26" t="s">
        <v>122</v>
      </c>
      <c r="J99" s="26" t="s">
        <v>123</v>
      </c>
      <c r="K99" s="26"/>
      <c r="L99" s="26" t="s">
        <v>32</v>
      </c>
    </row>
    <row r="100" spans="2:12" ht="12.75">
      <c r="B100" s="30">
        <v>0.684374999999999</v>
      </c>
      <c r="C100" s="30">
        <v>0.736458333333332</v>
      </c>
      <c r="D100" s="25">
        <v>29</v>
      </c>
      <c r="E100" s="26" t="s">
        <v>425</v>
      </c>
      <c r="F100" s="26" t="s">
        <v>426</v>
      </c>
      <c r="G100" s="26" t="s">
        <v>364</v>
      </c>
      <c r="H100" s="26" t="s">
        <v>427</v>
      </c>
      <c r="I100" s="26" t="s">
        <v>148</v>
      </c>
      <c r="J100" s="26" t="s">
        <v>149</v>
      </c>
      <c r="K100" s="26"/>
      <c r="L100" s="26" t="s">
        <v>32</v>
      </c>
    </row>
    <row r="101" spans="2:12" ht="12.75">
      <c r="B101" s="30">
        <v>0.684722222222221</v>
      </c>
      <c r="C101" s="30">
        <v>0.736805555555554</v>
      </c>
      <c r="D101" s="25">
        <v>28</v>
      </c>
      <c r="E101" s="26" t="s">
        <v>366</v>
      </c>
      <c r="F101" s="26" t="s">
        <v>367</v>
      </c>
      <c r="G101" s="26" t="s">
        <v>364</v>
      </c>
      <c r="H101" s="26" t="s">
        <v>368</v>
      </c>
      <c r="I101" s="26" t="s">
        <v>96</v>
      </c>
      <c r="J101" s="26" t="s">
        <v>97</v>
      </c>
      <c r="K101" s="26"/>
      <c r="L101" s="26" t="s">
        <v>32</v>
      </c>
    </row>
    <row r="102" spans="2:12" ht="12.75">
      <c r="B102" s="30">
        <v>0.685069444444443</v>
      </c>
      <c r="C102" s="30">
        <v>0.737152777777777</v>
      </c>
      <c r="D102" s="25">
        <v>27</v>
      </c>
      <c r="E102" s="26" t="s">
        <v>362</v>
      </c>
      <c r="F102" s="26" t="s">
        <v>363</v>
      </c>
      <c r="G102" s="26" t="s">
        <v>364</v>
      </c>
      <c r="H102" s="26" t="s">
        <v>365</v>
      </c>
      <c r="I102" s="26" t="s">
        <v>96</v>
      </c>
      <c r="J102" s="26" t="s">
        <v>97</v>
      </c>
      <c r="K102" s="26"/>
      <c r="L102" s="26" t="s">
        <v>32</v>
      </c>
    </row>
    <row r="103" spans="2:12" ht="12.75">
      <c r="B103" s="30">
        <v>0.685416666666665</v>
      </c>
      <c r="C103" s="30">
        <v>0.737499999999999</v>
      </c>
      <c r="D103" s="25">
        <v>26</v>
      </c>
      <c r="E103" s="26" t="s">
        <v>416</v>
      </c>
      <c r="F103" s="26" t="s">
        <v>417</v>
      </c>
      <c r="G103" s="26" t="s">
        <v>364</v>
      </c>
      <c r="H103" s="26" t="s">
        <v>418</v>
      </c>
      <c r="I103" s="26" t="s">
        <v>138</v>
      </c>
      <c r="J103" s="26" t="s">
        <v>139</v>
      </c>
      <c r="K103" s="26"/>
      <c r="L103" s="26" t="s">
        <v>32</v>
      </c>
    </row>
    <row r="104" spans="2:12" ht="12.75">
      <c r="B104" s="30">
        <v>0.685763888888888</v>
      </c>
      <c r="C104" s="30">
        <v>0.737847222222221</v>
      </c>
      <c r="D104" s="25">
        <v>25</v>
      </c>
      <c r="E104" s="26" t="s">
        <v>419</v>
      </c>
      <c r="F104" s="26" t="s">
        <v>420</v>
      </c>
      <c r="G104" s="26" t="s">
        <v>364</v>
      </c>
      <c r="H104" s="26" t="s">
        <v>421</v>
      </c>
      <c r="I104" s="26" t="s">
        <v>138</v>
      </c>
      <c r="J104" s="26" t="s">
        <v>139</v>
      </c>
      <c r="K104" s="26"/>
      <c r="L104" s="26" t="s">
        <v>32</v>
      </c>
    </row>
    <row r="105" spans="2:12" ht="12.75">
      <c r="B105" s="30">
        <v>0.68611111111111</v>
      </c>
      <c r="C105" s="30">
        <v>0.738194444444443</v>
      </c>
      <c r="D105" s="25">
        <v>24</v>
      </c>
      <c r="E105" s="26" t="s">
        <v>408</v>
      </c>
      <c r="F105" s="26" t="s">
        <v>409</v>
      </c>
      <c r="G105" s="26" t="s">
        <v>364</v>
      </c>
      <c r="H105" s="26" t="s">
        <v>410</v>
      </c>
      <c r="I105" s="26" t="s">
        <v>133</v>
      </c>
      <c r="J105" s="26" t="s">
        <v>134</v>
      </c>
      <c r="K105" s="26"/>
      <c r="L105" s="26" t="s">
        <v>32</v>
      </c>
    </row>
    <row r="106" spans="2:12" ht="12.75">
      <c r="B106" s="30">
        <v>0.686458333333332</v>
      </c>
      <c r="C106" s="30">
        <v>0.738541666666665</v>
      </c>
      <c r="D106" s="25">
        <v>22</v>
      </c>
      <c r="E106" s="26" t="s">
        <v>422</v>
      </c>
      <c r="F106" s="26" t="s">
        <v>423</v>
      </c>
      <c r="G106" s="26" t="s">
        <v>364</v>
      </c>
      <c r="H106" s="26" t="s">
        <v>424</v>
      </c>
      <c r="I106" s="26" t="s">
        <v>223</v>
      </c>
      <c r="J106" s="26" t="s">
        <v>224</v>
      </c>
      <c r="K106" s="26"/>
      <c r="L106" s="26" t="s">
        <v>32</v>
      </c>
    </row>
    <row r="107" spans="2:12" ht="12.75">
      <c r="B107" s="30">
        <v>0.6878472222222222</v>
      </c>
      <c r="C107" s="30">
        <v>0.7399305555555555</v>
      </c>
      <c r="D107" s="25">
        <v>16</v>
      </c>
      <c r="E107" s="26" t="s">
        <v>432</v>
      </c>
      <c r="F107" s="26" t="s">
        <v>433</v>
      </c>
      <c r="G107" s="26" t="s">
        <v>430</v>
      </c>
      <c r="H107" s="26" t="s">
        <v>434</v>
      </c>
      <c r="I107" s="26" t="s">
        <v>29</v>
      </c>
      <c r="J107" s="26" t="s">
        <v>28</v>
      </c>
      <c r="K107" s="26"/>
      <c r="L107" s="26" t="s">
        <v>98</v>
      </c>
    </row>
    <row r="108" spans="2:12" ht="12.75">
      <c r="B108" s="30">
        <v>0.6881944444444444</v>
      </c>
      <c r="C108" s="30">
        <v>0.7402777777777777</v>
      </c>
      <c r="D108" s="25">
        <v>15</v>
      </c>
      <c r="E108" s="26" t="s">
        <v>428</v>
      </c>
      <c r="F108" s="26" t="s">
        <v>429</v>
      </c>
      <c r="G108" s="26" t="s">
        <v>430</v>
      </c>
      <c r="H108" s="26" t="s">
        <v>431</v>
      </c>
      <c r="I108" s="26" t="s">
        <v>312</v>
      </c>
      <c r="J108" s="26" t="s">
        <v>313</v>
      </c>
      <c r="K108" s="26"/>
      <c r="L108" s="26" t="s">
        <v>98</v>
      </c>
    </row>
    <row r="109" spans="2:12" ht="12.75">
      <c r="B109" s="30">
        <v>0.688541666666667</v>
      </c>
      <c r="C109" s="30">
        <v>0.740625</v>
      </c>
      <c r="D109" s="25">
        <v>12</v>
      </c>
      <c r="E109" s="26" t="s">
        <v>457</v>
      </c>
      <c r="F109" s="26" t="s">
        <v>458</v>
      </c>
      <c r="G109" s="26" t="s">
        <v>435</v>
      </c>
      <c r="H109" s="26" t="s">
        <v>459</v>
      </c>
      <c r="I109" s="26" t="s">
        <v>146</v>
      </c>
      <c r="J109" s="26" t="s">
        <v>147</v>
      </c>
      <c r="K109" s="29"/>
      <c r="L109" s="26" t="s">
        <v>32</v>
      </c>
    </row>
    <row r="110" spans="2:12" ht="12.75">
      <c r="B110" s="30">
        <v>0.688888888888889</v>
      </c>
      <c r="C110" s="30">
        <v>0.740972222222222</v>
      </c>
      <c r="D110" s="25">
        <v>11</v>
      </c>
      <c r="E110" s="26" t="s">
        <v>445</v>
      </c>
      <c r="F110" s="26" t="s">
        <v>446</v>
      </c>
      <c r="G110" s="26" t="s">
        <v>435</v>
      </c>
      <c r="H110" s="26" t="s">
        <v>447</v>
      </c>
      <c r="I110" s="26" t="s">
        <v>105</v>
      </c>
      <c r="J110" s="26" t="s">
        <v>106</v>
      </c>
      <c r="K110" s="29"/>
      <c r="L110" s="26" t="s">
        <v>32</v>
      </c>
    </row>
    <row r="111" spans="2:12" ht="12.75">
      <c r="B111" s="30">
        <v>0.689236111111111</v>
      </c>
      <c r="C111" s="30">
        <v>0.741319444444444</v>
      </c>
      <c r="D111" s="25">
        <v>8</v>
      </c>
      <c r="E111" s="26" t="s">
        <v>454</v>
      </c>
      <c r="F111" s="26" t="s">
        <v>455</v>
      </c>
      <c r="G111" s="26" t="s">
        <v>435</v>
      </c>
      <c r="H111" s="26" t="s">
        <v>456</v>
      </c>
      <c r="I111" s="26" t="s">
        <v>223</v>
      </c>
      <c r="J111" s="26" t="s">
        <v>224</v>
      </c>
      <c r="K111" s="27"/>
      <c r="L111" s="26" t="s">
        <v>32</v>
      </c>
    </row>
    <row r="112" spans="2:12" ht="12.75">
      <c r="B112" s="30">
        <v>0.689583333333334</v>
      </c>
      <c r="C112" s="30">
        <v>0.741666666666666</v>
      </c>
      <c r="D112" s="25">
        <v>6</v>
      </c>
      <c r="E112" s="26" t="s">
        <v>451</v>
      </c>
      <c r="F112" s="26" t="s">
        <v>452</v>
      </c>
      <c r="G112" s="26" t="s">
        <v>435</v>
      </c>
      <c r="H112" s="26" t="s">
        <v>453</v>
      </c>
      <c r="I112" s="26" t="s">
        <v>138</v>
      </c>
      <c r="J112" s="26" t="s">
        <v>139</v>
      </c>
      <c r="K112" s="27"/>
      <c r="L112" s="26" t="s">
        <v>32</v>
      </c>
    </row>
    <row r="113" spans="2:12" ht="12.75">
      <c r="B113" s="30">
        <v>0.689930555555556</v>
      </c>
      <c r="C113" s="30">
        <v>0.742013888888889</v>
      </c>
      <c r="D113" s="25">
        <v>4</v>
      </c>
      <c r="E113" s="26" t="s">
        <v>448</v>
      </c>
      <c r="F113" s="26" t="s">
        <v>449</v>
      </c>
      <c r="G113" s="26" t="s">
        <v>435</v>
      </c>
      <c r="H113" s="26" t="s">
        <v>450</v>
      </c>
      <c r="I113" s="26" t="s">
        <v>138</v>
      </c>
      <c r="J113" s="26" t="s">
        <v>139</v>
      </c>
      <c r="K113" s="27"/>
      <c r="L113" s="26" t="s">
        <v>32</v>
      </c>
    </row>
    <row r="114" spans="2:12" ht="12.75">
      <c r="B114" s="30">
        <v>0.690277777777778</v>
      </c>
      <c r="C114" s="30">
        <v>0.742361111111111</v>
      </c>
      <c r="D114" s="25">
        <v>3</v>
      </c>
      <c r="E114" s="26" t="s">
        <v>436</v>
      </c>
      <c r="F114" s="26" t="s">
        <v>437</v>
      </c>
      <c r="G114" s="26" t="s">
        <v>435</v>
      </c>
      <c r="H114" s="26" t="s">
        <v>438</v>
      </c>
      <c r="I114" s="26" t="s">
        <v>171</v>
      </c>
      <c r="J114" s="26" t="s">
        <v>172</v>
      </c>
      <c r="K114" s="28"/>
      <c r="L114" s="26" t="s">
        <v>32</v>
      </c>
    </row>
    <row r="115" spans="2:12" ht="12.75">
      <c r="B115" s="30">
        <v>0.690625</v>
      </c>
      <c r="C115" s="30">
        <v>0.742708333333333</v>
      </c>
      <c r="D115" s="25">
        <v>2</v>
      </c>
      <c r="E115" s="26" t="s">
        <v>439</v>
      </c>
      <c r="F115" s="26" t="s">
        <v>440</v>
      </c>
      <c r="G115" s="26" t="s">
        <v>435</v>
      </c>
      <c r="H115" s="26" t="s">
        <v>441</v>
      </c>
      <c r="I115" s="26" t="s">
        <v>171</v>
      </c>
      <c r="J115" s="26" t="s">
        <v>172</v>
      </c>
      <c r="K115" s="28"/>
      <c r="L115" s="26" t="s">
        <v>32</v>
      </c>
    </row>
    <row r="116" spans="2:12" ht="12.75">
      <c r="B116" s="30">
        <v>0.690972222222223</v>
      </c>
      <c r="C116" s="30">
        <v>0.743055555555555</v>
      </c>
      <c r="D116" s="25">
        <v>1</v>
      </c>
      <c r="E116" s="26" t="s">
        <v>442</v>
      </c>
      <c r="F116" s="26" t="s">
        <v>443</v>
      </c>
      <c r="G116" s="26" t="s">
        <v>435</v>
      </c>
      <c r="H116" s="26" t="s">
        <v>444</v>
      </c>
      <c r="I116" s="26" t="s">
        <v>29</v>
      </c>
      <c r="J116" s="26" t="s">
        <v>28</v>
      </c>
      <c r="K116" s="28"/>
      <c r="L116" s="26" t="s">
        <v>32</v>
      </c>
    </row>
    <row r="118" spans="5:12" ht="12.75">
      <c r="E118" s="26"/>
      <c r="F118" s="26"/>
      <c r="G118" s="26"/>
      <c r="H118" s="26"/>
      <c r="I118" s="26"/>
      <c r="J118" s="26"/>
      <c r="K118" s="26"/>
      <c r="L118" s="26"/>
    </row>
  </sheetData>
  <sheetProtection password="CC39" sheet="1"/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K129"/>
  <sheetViews>
    <sheetView workbookViewId="0" topLeftCell="A1">
      <selection activeCell="J10" sqref="J10"/>
    </sheetView>
  </sheetViews>
  <sheetFormatPr defaultColWidth="9.140625" defaultRowHeight="12.75"/>
  <cols>
    <col min="5" max="5" width="27.00390625" style="0" bestFit="1" customWidth="1"/>
    <col min="6" max="6" width="10.28125" style="0" bestFit="1" customWidth="1"/>
    <col min="8" max="8" width="13.140625" style="0" bestFit="1" customWidth="1"/>
    <col min="9" max="9" width="38.7109375" style="0" bestFit="1" customWidth="1"/>
    <col min="10" max="10" width="14.28125" style="0" bestFit="1" customWidth="1"/>
  </cols>
  <sheetData>
    <row r="5" spans="2:10" ht="12.75">
      <c r="B5" t="s">
        <v>460</v>
      </c>
      <c r="C5" t="s">
        <v>461</v>
      </c>
      <c r="E5" s="13" t="s">
        <v>13</v>
      </c>
      <c r="F5" s="13" t="s">
        <v>12</v>
      </c>
      <c r="I5" s="13" t="s">
        <v>16</v>
      </c>
      <c r="J5" s="13" t="s">
        <v>15</v>
      </c>
    </row>
    <row r="6" spans="2:11" ht="12.75">
      <c r="B6" s="30">
        <v>0.625</v>
      </c>
      <c r="C6" s="30">
        <v>0.6805555555555555</v>
      </c>
      <c r="D6" s="45">
        <v>182</v>
      </c>
      <c r="E6" s="46" t="s">
        <v>670</v>
      </c>
      <c r="F6" s="47" t="s">
        <v>671</v>
      </c>
      <c r="G6" s="48" t="s">
        <v>94</v>
      </c>
      <c r="H6" s="47" t="s">
        <v>672</v>
      </c>
      <c r="I6" s="47" t="s">
        <v>223</v>
      </c>
      <c r="J6" s="49" t="s">
        <v>224</v>
      </c>
      <c r="K6" s="48" t="s">
        <v>98</v>
      </c>
    </row>
    <row r="7" spans="2:11" ht="12.75">
      <c r="B7" s="30">
        <v>0.6253472222222222</v>
      </c>
      <c r="C7" s="30">
        <v>0.6809027777777777</v>
      </c>
      <c r="D7" s="45">
        <v>181</v>
      </c>
      <c r="E7" s="46" t="s">
        <v>667</v>
      </c>
      <c r="F7" s="47" t="s">
        <v>668</v>
      </c>
      <c r="G7" s="48" t="s">
        <v>94</v>
      </c>
      <c r="H7" s="47" t="s">
        <v>669</v>
      </c>
      <c r="I7" s="47" t="s">
        <v>148</v>
      </c>
      <c r="J7" s="49" t="s">
        <v>149</v>
      </c>
      <c r="K7" s="48" t="s">
        <v>98</v>
      </c>
    </row>
    <row r="8" spans="2:11" ht="12.75">
      <c r="B8" s="30">
        <v>0.6256944444444444</v>
      </c>
      <c r="C8" s="30">
        <v>0.68125</v>
      </c>
      <c r="D8" s="45">
        <v>178</v>
      </c>
      <c r="E8" s="46" t="s">
        <v>650</v>
      </c>
      <c r="F8" s="47" t="s">
        <v>651</v>
      </c>
      <c r="G8" s="48" t="s">
        <v>114</v>
      </c>
      <c r="H8" s="47" t="s">
        <v>652</v>
      </c>
      <c r="I8" s="47" t="s">
        <v>312</v>
      </c>
      <c r="J8" s="49" t="s">
        <v>313</v>
      </c>
      <c r="K8" s="48" t="s">
        <v>32</v>
      </c>
    </row>
    <row r="9" spans="2:11" ht="12.75">
      <c r="B9" s="30">
        <v>0.626041666666666</v>
      </c>
      <c r="C9" s="30">
        <v>0.681597222222222</v>
      </c>
      <c r="D9" s="45">
        <v>177</v>
      </c>
      <c r="E9" s="46" t="s">
        <v>644</v>
      </c>
      <c r="F9" s="47" t="s">
        <v>645</v>
      </c>
      <c r="G9" s="48" t="s">
        <v>114</v>
      </c>
      <c r="H9" s="47" t="s">
        <v>646</v>
      </c>
      <c r="I9" s="47" t="s">
        <v>96</v>
      </c>
      <c r="J9" s="49" t="s">
        <v>97</v>
      </c>
      <c r="K9" s="48" t="s">
        <v>32</v>
      </c>
    </row>
    <row r="10" spans="1:11" ht="12.75">
      <c r="A10" t="s">
        <v>681</v>
      </c>
      <c r="B10" s="30"/>
      <c r="C10" s="30"/>
      <c r="D10" s="45">
        <v>176</v>
      </c>
      <c r="E10" s="46" t="s">
        <v>665</v>
      </c>
      <c r="F10" s="47" t="s">
        <v>666</v>
      </c>
      <c r="G10" s="48" t="s">
        <v>114</v>
      </c>
      <c r="H10" s="47" t="s">
        <v>664</v>
      </c>
      <c r="I10" s="47" t="s">
        <v>323</v>
      </c>
      <c r="J10" s="49" t="s">
        <v>324</v>
      </c>
      <c r="K10" s="48" t="s">
        <v>32</v>
      </c>
    </row>
    <row r="11" spans="2:11" ht="12.75">
      <c r="B11" s="30">
        <v>0.6263888888888889</v>
      </c>
      <c r="C11" s="30">
        <v>0.6819444444444445</v>
      </c>
      <c r="D11" s="45">
        <v>175</v>
      </c>
      <c r="E11" s="46" t="s">
        <v>653</v>
      </c>
      <c r="F11" s="47" t="s">
        <v>654</v>
      </c>
      <c r="G11" s="48" t="s">
        <v>114</v>
      </c>
      <c r="H11" s="47" t="s">
        <v>655</v>
      </c>
      <c r="I11" s="47" t="s">
        <v>138</v>
      </c>
      <c r="J11" s="49" t="s">
        <v>139</v>
      </c>
      <c r="K11" s="48" t="s">
        <v>32</v>
      </c>
    </row>
    <row r="12" spans="2:11" ht="12.75">
      <c r="B12" s="30">
        <v>0.626736111111111</v>
      </c>
      <c r="C12" s="30">
        <v>0.6822916666666666</v>
      </c>
      <c r="D12" s="45">
        <v>174</v>
      </c>
      <c r="E12" s="46" t="s">
        <v>647</v>
      </c>
      <c r="F12" s="47" t="s">
        <v>648</v>
      </c>
      <c r="G12" s="48" t="s">
        <v>114</v>
      </c>
      <c r="H12" s="47" t="s">
        <v>649</v>
      </c>
      <c r="I12" s="47" t="s">
        <v>312</v>
      </c>
      <c r="J12" s="49" t="s">
        <v>313</v>
      </c>
      <c r="K12" s="48" t="s">
        <v>32</v>
      </c>
    </row>
    <row r="13" spans="2:11" ht="12.75">
      <c r="B13" s="30">
        <v>0.627083333333333</v>
      </c>
      <c r="C13" s="30">
        <v>0.682638888888889</v>
      </c>
      <c r="D13" s="45">
        <v>173</v>
      </c>
      <c r="E13" s="46" t="s">
        <v>659</v>
      </c>
      <c r="F13" s="47" t="s">
        <v>660</v>
      </c>
      <c r="G13" s="48" t="s">
        <v>114</v>
      </c>
      <c r="H13" s="47" t="s">
        <v>661</v>
      </c>
      <c r="I13" s="47" t="s">
        <v>179</v>
      </c>
      <c r="J13" s="49" t="s">
        <v>180</v>
      </c>
      <c r="K13" s="48" t="s">
        <v>32</v>
      </c>
    </row>
    <row r="14" spans="2:11" ht="12.75">
      <c r="B14" s="30">
        <v>0.627430555555555</v>
      </c>
      <c r="C14" s="30">
        <v>0.682986111111111</v>
      </c>
      <c r="D14" s="45">
        <v>172</v>
      </c>
      <c r="E14" s="46" t="s">
        <v>656</v>
      </c>
      <c r="F14" s="47" t="s">
        <v>657</v>
      </c>
      <c r="G14" s="48" t="s">
        <v>114</v>
      </c>
      <c r="H14" s="47" t="s">
        <v>658</v>
      </c>
      <c r="I14" s="47" t="s">
        <v>179</v>
      </c>
      <c r="J14" s="49" t="s">
        <v>180</v>
      </c>
      <c r="K14" s="48" t="s">
        <v>32</v>
      </c>
    </row>
    <row r="15" spans="2:11" ht="12.75">
      <c r="B15" s="30">
        <v>0.627777777777778</v>
      </c>
      <c r="C15" s="30">
        <v>0.683333333333333</v>
      </c>
      <c r="D15" s="45">
        <v>171</v>
      </c>
      <c r="E15" s="46" t="s">
        <v>662</v>
      </c>
      <c r="F15" s="47" t="s">
        <v>663</v>
      </c>
      <c r="G15" s="48" t="s">
        <v>114</v>
      </c>
      <c r="H15" s="47" t="s">
        <v>664</v>
      </c>
      <c r="I15" s="47" t="s">
        <v>166</v>
      </c>
      <c r="J15" s="49" t="s">
        <v>167</v>
      </c>
      <c r="K15" s="48" t="s">
        <v>32</v>
      </c>
    </row>
    <row r="16" spans="2:11" ht="12.75">
      <c r="B16" s="30">
        <v>0.6298611111111111</v>
      </c>
      <c r="C16" s="30">
        <v>0.6854166666666667</v>
      </c>
      <c r="D16" s="45">
        <v>164</v>
      </c>
      <c r="E16" s="46" t="s">
        <v>641</v>
      </c>
      <c r="F16" s="47" t="s">
        <v>642</v>
      </c>
      <c r="G16" s="48" t="s">
        <v>152</v>
      </c>
      <c r="H16" s="47" t="s">
        <v>643</v>
      </c>
      <c r="I16" s="47" t="s">
        <v>138</v>
      </c>
      <c r="J16" s="49" t="s">
        <v>139</v>
      </c>
      <c r="K16" s="48" t="s">
        <v>98</v>
      </c>
    </row>
    <row r="17" spans="2:11" ht="12.75">
      <c r="B17" s="30">
        <v>0.6302083333333334</v>
      </c>
      <c r="C17" s="30">
        <v>0.6857638888888888</v>
      </c>
      <c r="D17" s="45">
        <v>163</v>
      </c>
      <c r="E17" s="46" t="s">
        <v>107</v>
      </c>
      <c r="F17" s="47" t="s">
        <v>108</v>
      </c>
      <c r="G17" s="48" t="s">
        <v>152</v>
      </c>
      <c r="H17" s="47" t="s">
        <v>109</v>
      </c>
      <c r="I17" s="47" t="s">
        <v>110</v>
      </c>
      <c r="J17" s="49" t="s">
        <v>111</v>
      </c>
      <c r="K17" s="48" t="s">
        <v>98</v>
      </c>
    </row>
    <row r="18" spans="2:11" ht="12.75">
      <c r="B18" s="30">
        <v>0.630555555555556</v>
      </c>
      <c r="C18" s="30">
        <v>0.686111111111111</v>
      </c>
      <c r="D18" s="45">
        <v>162</v>
      </c>
      <c r="E18" s="46" t="s">
        <v>99</v>
      </c>
      <c r="F18" s="47" t="s">
        <v>100</v>
      </c>
      <c r="G18" s="48" t="s">
        <v>152</v>
      </c>
      <c r="H18" s="47" t="s">
        <v>101</v>
      </c>
      <c r="I18" s="47" t="s">
        <v>490</v>
      </c>
      <c r="J18" s="49" t="s">
        <v>491</v>
      </c>
      <c r="K18" s="48" t="s">
        <v>98</v>
      </c>
    </row>
    <row r="19" spans="2:11" ht="12.75">
      <c r="B19" s="30">
        <v>0.630902777777778</v>
      </c>
      <c r="C19" s="30">
        <v>0.686458333333333</v>
      </c>
      <c r="D19" s="45">
        <v>161</v>
      </c>
      <c r="E19" s="46" t="s">
        <v>638</v>
      </c>
      <c r="F19" s="47" t="s">
        <v>639</v>
      </c>
      <c r="G19" s="48" t="s">
        <v>152</v>
      </c>
      <c r="H19" s="47" t="s">
        <v>640</v>
      </c>
      <c r="I19" s="47" t="s">
        <v>29</v>
      </c>
      <c r="J19" s="49" t="s">
        <v>28</v>
      </c>
      <c r="K19" s="48" t="s">
        <v>98</v>
      </c>
    </row>
    <row r="20" spans="1:11" ht="12.75">
      <c r="A20" t="s">
        <v>681</v>
      </c>
      <c r="B20" s="30"/>
      <c r="C20" s="30"/>
      <c r="D20" s="45">
        <v>153</v>
      </c>
      <c r="E20" s="46" t="s">
        <v>618</v>
      </c>
      <c r="F20" s="47" t="s">
        <v>619</v>
      </c>
      <c r="G20" s="48" t="s">
        <v>158</v>
      </c>
      <c r="H20" s="47" t="s">
        <v>620</v>
      </c>
      <c r="I20" s="47" t="s">
        <v>29</v>
      </c>
      <c r="J20" s="49" t="s">
        <v>28</v>
      </c>
      <c r="K20" s="48" t="s">
        <v>32</v>
      </c>
    </row>
    <row r="21" spans="1:11" ht="12.75">
      <c r="A21" t="s">
        <v>681</v>
      </c>
      <c r="B21" s="30"/>
      <c r="C21" s="30"/>
      <c r="D21" s="45">
        <v>152</v>
      </c>
      <c r="E21" s="46" t="s">
        <v>635</v>
      </c>
      <c r="F21" s="47" t="s">
        <v>636</v>
      </c>
      <c r="G21" s="48" t="s">
        <v>158</v>
      </c>
      <c r="H21" s="47" t="s">
        <v>637</v>
      </c>
      <c r="I21" s="47" t="s">
        <v>223</v>
      </c>
      <c r="J21" s="49" t="s">
        <v>224</v>
      </c>
      <c r="K21" s="48" t="s">
        <v>32</v>
      </c>
    </row>
    <row r="22" spans="1:11" ht="12.75">
      <c r="A22" t="s">
        <v>681</v>
      </c>
      <c r="B22" s="30"/>
      <c r="C22" s="30"/>
      <c r="D22" s="45">
        <v>151</v>
      </c>
      <c r="E22" s="46" t="s">
        <v>624</v>
      </c>
      <c r="F22" s="47" t="s">
        <v>625</v>
      </c>
      <c r="G22" s="48" t="s">
        <v>158</v>
      </c>
      <c r="H22" s="47" t="s">
        <v>121</v>
      </c>
      <c r="I22" s="47" t="s">
        <v>138</v>
      </c>
      <c r="J22" s="49" t="s">
        <v>139</v>
      </c>
      <c r="K22" s="48" t="s">
        <v>32</v>
      </c>
    </row>
    <row r="23" spans="1:11" ht="12.75">
      <c r="A23" t="s">
        <v>681</v>
      </c>
      <c r="B23" s="30"/>
      <c r="C23" s="30"/>
      <c r="D23" s="45">
        <v>150</v>
      </c>
      <c r="E23" s="46" t="s">
        <v>621</v>
      </c>
      <c r="F23" s="47" t="s">
        <v>622</v>
      </c>
      <c r="G23" s="48" t="s">
        <v>158</v>
      </c>
      <c r="H23" s="47" t="s">
        <v>623</v>
      </c>
      <c r="I23" s="47" t="s">
        <v>154</v>
      </c>
      <c r="J23" s="49" t="s">
        <v>155</v>
      </c>
      <c r="K23" s="48" t="s">
        <v>32</v>
      </c>
    </row>
    <row r="24" spans="1:11" ht="12.75">
      <c r="A24" t="s">
        <v>681</v>
      </c>
      <c r="B24" s="30"/>
      <c r="C24" s="30"/>
      <c r="D24" s="45">
        <v>149</v>
      </c>
      <c r="E24" s="46" t="s">
        <v>615</v>
      </c>
      <c r="F24" s="47" t="s">
        <v>616</v>
      </c>
      <c r="G24" s="48" t="s">
        <v>158</v>
      </c>
      <c r="H24" s="47" t="s">
        <v>617</v>
      </c>
      <c r="I24" s="47" t="s">
        <v>479</v>
      </c>
      <c r="J24" s="49" t="s">
        <v>480</v>
      </c>
      <c r="K24" s="48" t="s">
        <v>32</v>
      </c>
    </row>
    <row r="25" spans="2:11" ht="12.75">
      <c r="B25" s="30">
        <v>0.63125</v>
      </c>
      <c r="C25" s="30">
        <v>0.6868055555555556</v>
      </c>
      <c r="D25" s="45">
        <v>148</v>
      </c>
      <c r="E25" s="46" t="s">
        <v>629</v>
      </c>
      <c r="F25" s="47" t="s">
        <v>630</v>
      </c>
      <c r="G25" s="48" t="s">
        <v>158</v>
      </c>
      <c r="H25" s="47" t="s">
        <v>631</v>
      </c>
      <c r="I25" s="47" t="s">
        <v>166</v>
      </c>
      <c r="J25" s="49" t="s">
        <v>167</v>
      </c>
      <c r="K25" s="48" t="s">
        <v>32</v>
      </c>
    </row>
    <row r="26" spans="2:11" ht="12.75">
      <c r="B26" s="30">
        <v>0.6315972222222223</v>
      </c>
      <c r="C26" s="30">
        <v>0.6871527777777778</v>
      </c>
      <c r="D26" s="45">
        <v>147</v>
      </c>
      <c r="E26" s="46" t="s">
        <v>135</v>
      </c>
      <c r="F26" s="47" t="s">
        <v>136</v>
      </c>
      <c r="G26" s="48" t="s">
        <v>158</v>
      </c>
      <c r="H26" s="47" t="s">
        <v>137</v>
      </c>
      <c r="I26" s="47" t="s">
        <v>138</v>
      </c>
      <c r="J26" s="49" t="s">
        <v>139</v>
      </c>
      <c r="K26" s="48" t="s">
        <v>32</v>
      </c>
    </row>
    <row r="27" spans="2:11" ht="12.75">
      <c r="B27" s="30">
        <v>0.631944444444445</v>
      </c>
      <c r="C27" s="30">
        <v>0.6875</v>
      </c>
      <c r="D27" s="45">
        <v>146</v>
      </c>
      <c r="E27" s="46" t="s">
        <v>632</v>
      </c>
      <c r="F27" s="47" t="s">
        <v>633</v>
      </c>
      <c r="G27" s="48" t="s">
        <v>158</v>
      </c>
      <c r="H27" s="47" t="s">
        <v>634</v>
      </c>
      <c r="I27" s="47" t="s">
        <v>223</v>
      </c>
      <c r="J27" s="49" t="s">
        <v>224</v>
      </c>
      <c r="K27" s="48" t="s">
        <v>32</v>
      </c>
    </row>
    <row r="28" spans="2:11" ht="12.75">
      <c r="B28" s="30">
        <v>0.632291666666667</v>
      </c>
      <c r="C28" s="30">
        <v>0.687847222222222</v>
      </c>
      <c r="D28" s="45">
        <v>145</v>
      </c>
      <c r="E28" s="46" t="s">
        <v>140</v>
      </c>
      <c r="F28" s="47" t="s">
        <v>141</v>
      </c>
      <c r="G28" s="48" t="s">
        <v>158</v>
      </c>
      <c r="H28" s="47" t="s">
        <v>142</v>
      </c>
      <c r="I28" s="47" t="s">
        <v>138</v>
      </c>
      <c r="J28" s="49" t="s">
        <v>139</v>
      </c>
      <c r="K28" s="48" t="s">
        <v>32</v>
      </c>
    </row>
    <row r="29" spans="2:11" ht="12.75">
      <c r="B29" s="30">
        <v>0.632638888888889</v>
      </c>
      <c r="C29" s="30">
        <v>0.688194444444445</v>
      </c>
      <c r="D29" s="45">
        <v>144</v>
      </c>
      <c r="E29" s="46" t="s">
        <v>626</v>
      </c>
      <c r="F29" s="47" t="s">
        <v>627</v>
      </c>
      <c r="G29" s="48" t="s">
        <v>158</v>
      </c>
      <c r="H29" s="47" t="s">
        <v>628</v>
      </c>
      <c r="I29" s="47" t="s">
        <v>166</v>
      </c>
      <c r="J29" s="49" t="s">
        <v>167</v>
      </c>
      <c r="K29" s="48" t="s">
        <v>32</v>
      </c>
    </row>
    <row r="30" spans="2:11" ht="12.75">
      <c r="B30" s="30">
        <v>0.632986111111111</v>
      </c>
      <c r="C30" s="30">
        <v>0.688541666666667</v>
      </c>
      <c r="D30" s="45">
        <v>143</v>
      </c>
      <c r="E30" s="46" t="s">
        <v>130</v>
      </c>
      <c r="F30" s="47" t="s">
        <v>131</v>
      </c>
      <c r="G30" s="48" t="s">
        <v>158</v>
      </c>
      <c r="H30" s="47" t="s">
        <v>132</v>
      </c>
      <c r="I30" s="47" t="s">
        <v>133</v>
      </c>
      <c r="J30" s="49" t="s">
        <v>134</v>
      </c>
      <c r="K30" s="48" t="s">
        <v>32</v>
      </c>
    </row>
    <row r="31" spans="2:11" ht="12.75">
      <c r="B31" s="30">
        <v>0.633333333333334</v>
      </c>
      <c r="C31" s="30">
        <v>0.688888888888889</v>
      </c>
      <c r="D31" s="45">
        <v>142</v>
      </c>
      <c r="E31" s="46" t="s">
        <v>143</v>
      </c>
      <c r="F31" s="47" t="s">
        <v>144</v>
      </c>
      <c r="G31" s="48" t="s">
        <v>158</v>
      </c>
      <c r="H31" s="47" t="s">
        <v>145</v>
      </c>
      <c r="I31" s="47" t="s">
        <v>146</v>
      </c>
      <c r="J31" s="49" t="s">
        <v>147</v>
      </c>
      <c r="K31" s="48" t="s">
        <v>32</v>
      </c>
    </row>
    <row r="32" spans="2:11" ht="12.75">
      <c r="B32" s="30">
        <v>0.633680555555556</v>
      </c>
      <c r="C32" s="30">
        <v>0.689236111111111</v>
      </c>
      <c r="D32" s="45">
        <v>141</v>
      </c>
      <c r="E32" s="46" t="s">
        <v>124</v>
      </c>
      <c r="F32" s="47" t="s">
        <v>125</v>
      </c>
      <c r="G32" s="48" t="s">
        <v>158</v>
      </c>
      <c r="H32" s="47" t="s">
        <v>126</v>
      </c>
      <c r="I32" s="47" t="s">
        <v>72</v>
      </c>
      <c r="J32" s="49" t="s">
        <v>71</v>
      </c>
      <c r="K32" s="48" t="s">
        <v>32</v>
      </c>
    </row>
    <row r="33" spans="1:11" ht="12.75">
      <c r="A33" t="s">
        <v>681</v>
      </c>
      <c r="B33" s="30"/>
      <c r="C33" s="30"/>
      <c r="D33" s="45">
        <v>133</v>
      </c>
      <c r="E33" s="46" t="s">
        <v>610</v>
      </c>
      <c r="F33" s="47" t="s">
        <v>611</v>
      </c>
      <c r="G33" s="48" t="s">
        <v>216</v>
      </c>
      <c r="H33" s="47" t="s">
        <v>612</v>
      </c>
      <c r="I33" s="47" t="s">
        <v>166</v>
      </c>
      <c r="J33" s="49" t="s">
        <v>167</v>
      </c>
      <c r="K33" s="48" t="s">
        <v>98</v>
      </c>
    </row>
    <row r="34" spans="1:11" ht="12.75">
      <c r="A34" t="s">
        <v>681</v>
      </c>
      <c r="B34" s="30"/>
      <c r="C34" s="30"/>
      <c r="D34" s="45">
        <v>132</v>
      </c>
      <c r="E34" s="46" t="s">
        <v>613</v>
      </c>
      <c r="F34" s="47" t="s">
        <v>614</v>
      </c>
      <c r="G34" s="48" t="s">
        <v>216</v>
      </c>
      <c r="H34" s="47" t="s">
        <v>588</v>
      </c>
      <c r="I34" s="47" t="s">
        <v>166</v>
      </c>
      <c r="J34" s="49" t="s">
        <v>167</v>
      </c>
      <c r="K34" s="48" t="s">
        <v>98</v>
      </c>
    </row>
    <row r="35" spans="2:11" ht="12.75">
      <c r="B35" s="30">
        <v>0.6361111111111112</v>
      </c>
      <c r="C35" s="30">
        <v>0.6916666666666668</v>
      </c>
      <c r="D35" s="45">
        <v>131</v>
      </c>
      <c r="E35" s="46" t="s">
        <v>150</v>
      </c>
      <c r="F35" s="47" t="s">
        <v>151</v>
      </c>
      <c r="G35" s="48" t="s">
        <v>216</v>
      </c>
      <c r="H35" s="47" t="s">
        <v>153</v>
      </c>
      <c r="I35" s="47" t="s">
        <v>154</v>
      </c>
      <c r="J35" s="49" t="s">
        <v>155</v>
      </c>
      <c r="K35" s="48" t="s">
        <v>98</v>
      </c>
    </row>
    <row r="36" spans="2:11" ht="12.75">
      <c r="B36" s="30">
        <v>0.6364583333333333</v>
      </c>
      <c r="C36" s="30">
        <v>0.6920138888888889</v>
      </c>
      <c r="D36" s="45">
        <v>124</v>
      </c>
      <c r="E36" s="46" t="s">
        <v>595</v>
      </c>
      <c r="F36" s="47" t="s">
        <v>596</v>
      </c>
      <c r="G36" s="48" t="s">
        <v>227</v>
      </c>
      <c r="H36" s="47" t="s">
        <v>597</v>
      </c>
      <c r="I36" s="47" t="s">
        <v>490</v>
      </c>
      <c r="J36" s="49" t="s">
        <v>491</v>
      </c>
      <c r="K36" s="48" t="s">
        <v>32</v>
      </c>
    </row>
    <row r="37" spans="2:11" ht="12.75">
      <c r="B37" s="30">
        <v>0.636805555555556</v>
      </c>
      <c r="C37" s="30">
        <v>0.692361111111111</v>
      </c>
      <c r="D37" s="45">
        <v>123</v>
      </c>
      <c r="E37" s="46" t="s">
        <v>592</v>
      </c>
      <c r="F37" s="47" t="s">
        <v>593</v>
      </c>
      <c r="G37" s="48" t="s">
        <v>227</v>
      </c>
      <c r="H37" s="47" t="s">
        <v>594</v>
      </c>
      <c r="I37" s="47" t="s">
        <v>110</v>
      </c>
      <c r="J37" s="49" t="s">
        <v>111</v>
      </c>
      <c r="K37" s="48" t="s">
        <v>32</v>
      </c>
    </row>
    <row r="38" spans="2:11" ht="12.75">
      <c r="B38" s="30">
        <v>0.637152777777778</v>
      </c>
      <c r="C38" s="30">
        <v>0.692708333333333</v>
      </c>
      <c r="D38" s="45">
        <v>122</v>
      </c>
      <c r="E38" s="46" t="s">
        <v>583</v>
      </c>
      <c r="F38" s="47" t="s">
        <v>584</v>
      </c>
      <c r="G38" s="48" t="s">
        <v>227</v>
      </c>
      <c r="H38" s="47" t="s">
        <v>585</v>
      </c>
      <c r="I38" s="47" t="s">
        <v>312</v>
      </c>
      <c r="J38" s="49" t="s">
        <v>313</v>
      </c>
      <c r="K38" s="48" t="s">
        <v>32</v>
      </c>
    </row>
    <row r="39" spans="1:11" ht="12.75">
      <c r="A39" t="s">
        <v>681</v>
      </c>
      <c r="B39" s="30"/>
      <c r="C39" s="30"/>
      <c r="D39" s="45">
        <v>121</v>
      </c>
      <c r="E39" s="46" t="s">
        <v>604</v>
      </c>
      <c r="F39" s="47" t="s">
        <v>605</v>
      </c>
      <c r="G39" s="48" t="s">
        <v>227</v>
      </c>
      <c r="H39" s="47" t="s">
        <v>606</v>
      </c>
      <c r="I39" s="47" t="s">
        <v>323</v>
      </c>
      <c r="J39" s="49" t="s">
        <v>324</v>
      </c>
      <c r="K39" s="48" t="s">
        <v>32</v>
      </c>
    </row>
    <row r="40" spans="2:11" ht="12.75">
      <c r="B40" s="30">
        <v>0.6375</v>
      </c>
      <c r="C40" s="30">
        <v>0.6930555555555555</v>
      </c>
      <c r="D40" s="45">
        <v>120</v>
      </c>
      <c r="E40" s="46" t="s">
        <v>589</v>
      </c>
      <c r="F40" s="47" t="s">
        <v>590</v>
      </c>
      <c r="G40" s="48" t="s">
        <v>227</v>
      </c>
      <c r="H40" s="47" t="s">
        <v>591</v>
      </c>
      <c r="I40" s="47" t="s">
        <v>110</v>
      </c>
      <c r="J40" s="49" t="s">
        <v>111</v>
      </c>
      <c r="K40" s="48" t="s">
        <v>32</v>
      </c>
    </row>
    <row r="41" spans="2:11" ht="12.75">
      <c r="B41" s="30">
        <v>0.6378472222222222</v>
      </c>
      <c r="C41" s="30">
        <v>0.6934027777777777</v>
      </c>
      <c r="D41" s="45">
        <v>119</v>
      </c>
      <c r="E41" s="46" t="s">
        <v>176</v>
      </c>
      <c r="F41" s="47" t="s">
        <v>177</v>
      </c>
      <c r="G41" s="48" t="s">
        <v>227</v>
      </c>
      <c r="H41" s="47" t="s">
        <v>178</v>
      </c>
      <c r="I41" s="47" t="s">
        <v>179</v>
      </c>
      <c r="J41" s="49" t="s">
        <v>180</v>
      </c>
      <c r="K41" s="48" t="s">
        <v>32</v>
      </c>
    </row>
    <row r="42" spans="2:11" ht="12.75">
      <c r="B42" s="30">
        <v>0.638194444444445</v>
      </c>
      <c r="C42" s="30">
        <v>0.69375</v>
      </c>
      <c r="D42" s="45">
        <v>118</v>
      </c>
      <c r="E42" s="46" t="s">
        <v>201</v>
      </c>
      <c r="F42" s="47" t="s">
        <v>202</v>
      </c>
      <c r="G42" s="48" t="s">
        <v>227</v>
      </c>
      <c r="H42" s="47" t="s">
        <v>203</v>
      </c>
      <c r="I42" s="47" t="s">
        <v>138</v>
      </c>
      <c r="J42" s="49" t="s">
        <v>139</v>
      </c>
      <c r="K42" s="48" t="s">
        <v>32</v>
      </c>
    </row>
    <row r="43" spans="2:11" ht="12.75">
      <c r="B43" s="30">
        <v>0.638541666666667</v>
      </c>
      <c r="C43" s="30">
        <v>0.694097222222222</v>
      </c>
      <c r="D43" s="45">
        <v>117</v>
      </c>
      <c r="E43" s="46" t="s">
        <v>601</v>
      </c>
      <c r="F43" s="47" t="s">
        <v>602</v>
      </c>
      <c r="G43" s="48" t="s">
        <v>227</v>
      </c>
      <c r="H43" s="47" t="s">
        <v>603</v>
      </c>
      <c r="I43" s="47" t="s">
        <v>323</v>
      </c>
      <c r="J43" s="49" t="s">
        <v>324</v>
      </c>
      <c r="K43" s="48" t="s">
        <v>32</v>
      </c>
    </row>
    <row r="44" spans="2:11" ht="12.75">
      <c r="B44" s="30">
        <v>0.638888888888889</v>
      </c>
      <c r="C44" s="30">
        <v>0.694444444444444</v>
      </c>
      <c r="D44" s="45">
        <v>116</v>
      </c>
      <c r="E44" s="46" t="s">
        <v>187</v>
      </c>
      <c r="F44" s="47" t="s">
        <v>188</v>
      </c>
      <c r="G44" s="48" t="s">
        <v>227</v>
      </c>
      <c r="H44" s="47" t="s">
        <v>189</v>
      </c>
      <c r="I44" s="47" t="s">
        <v>29</v>
      </c>
      <c r="J44" s="49" t="s">
        <v>28</v>
      </c>
      <c r="K44" s="48" t="s">
        <v>32</v>
      </c>
    </row>
    <row r="45" spans="2:11" ht="12.75">
      <c r="B45" s="30">
        <v>0.639236111111111</v>
      </c>
      <c r="C45" s="30">
        <v>0.694791666666666</v>
      </c>
      <c r="D45" s="45">
        <v>115</v>
      </c>
      <c r="E45" s="46" t="s">
        <v>578</v>
      </c>
      <c r="F45" s="47" t="s">
        <v>579</v>
      </c>
      <c r="G45" s="48" t="s">
        <v>227</v>
      </c>
      <c r="H45" s="47" t="s">
        <v>580</v>
      </c>
      <c r="I45" s="47" t="s">
        <v>479</v>
      </c>
      <c r="J45" s="49" t="s">
        <v>480</v>
      </c>
      <c r="K45" s="48" t="s">
        <v>32</v>
      </c>
    </row>
    <row r="46" spans="2:11" ht="12.75">
      <c r="B46" s="30">
        <v>0.639583333333334</v>
      </c>
      <c r="C46" s="30">
        <v>0.695138888888889</v>
      </c>
      <c r="D46" s="45">
        <v>114</v>
      </c>
      <c r="E46" s="46" t="s">
        <v>575</v>
      </c>
      <c r="F46" s="47" t="s">
        <v>576</v>
      </c>
      <c r="G46" s="48" t="s">
        <v>227</v>
      </c>
      <c r="H46" s="47" t="s">
        <v>577</v>
      </c>
      <c r="I46" s="47" t="s">
        <v>479</v>
      </c>
      <c r="J46" s="49" t="s">
        <v>480</v>
      </c>
      <c r="K46" s="48" t="s">
        <v>32</v>
      </c>
    </row>
    <row r="47" spans="1:11" ht="12.75">
      <c r="A47" t="s">
        <v>681</v>
      </c>
      <c r="B47" s="30"/>
      <c r="C47" s="30"/>
      <c r="D47" s="45">
        <v>113</v>
      </c>
      <c r="E47" s="46" t="s">
        <v>581</v>
      </c>
      <c r="F47" s="47" t="s">
        <v>582</v>
      </c>
      <c r="G47" s="48" t="s">
        <v>227</v>
      </c>
      <c r="H47" s="47" t="s">
        <v>162</v>
      </c>
      <c r="I47" s="47" t="s">
        <v>72</v>
      </c>
      <c r="J47" s="49" t="s">
        <v>71</v>
      </c>
      <c r="K47" s="48" t="s">
        <v>32</v>
      </c>
    </row>
    <row r="48" spans="2:11" ht="12.75">
      <c r="B48" s="30">
        <v>0.6399305555555556</v>
      </c>
      <c r="C48" s="30">
        <v>0.6954861111111111</v>
      </c>
      <c r="D48" s="45">
        <v>112</v>
      </c>
      <c r="E48" s="46" t="s">
        <v>173</v>
      </c>
      <c r="F48" s="47" t="s">
        <v>174</v>
      </c>
      <c r="G48" s="48" t="s">
        <v>227</v>
      </c>
      <c r="H48" s="47" t="s">
        <v>175</v>
      </c>
      <c r="I48" s="47" t="s">
        <v>171</v>
      </c>
      <c r="J48" s="49" t="s">
        <v>172</v>
      </c>
      <c r="K48" s="48" t="s">
        <v>32</v>
      </c>
    </row>
    <row r="49" spans="2:11" ht="12.75">
      <c r="B49" s="30">
        <v>0.6402777777777778</v>
      </c>
      <c r="C49" s="30">
        <v>0.6958333333333333</v>
      </c>
      <c r="D49" s="45">
        <v>111</v>
      </c>
      <c r="E49" s="46" t="s">
        <v>207</v>
      </c>
      <c r="F49" s="47" t="s">
        <v>208</v>
      </c>
      <c r="G49" s="48" t="s">
        <v>227</v>
      </c>
      <c r="H49" s="47" t="s">
        <v>209</v>
      </c>
      <c r="I49" s="47" t="s">
        <v>138</v>
      </c>
      <c r="J49" s="49" t="s">
        <v>139</v>
      </c>
      <c r="K49" s="48" t="s">
        <v>32</v>
      </c>
    </row>
    <row r="50" spans="2:11" ht="12.75">
      <c r="B50" s="30">
        <v>0.640625</v>
      </c>
      <c r="C50" s="30">
        <v>0.696180555555555</v>
      </c>
      <c r="D50" s="45">
        <v>110</v>
      </c>
      <c r="E50" s="46" t="s">
        <v>204</v>
      </c>
      <c r="F50" s="47" t="s">
        <v>205</v>
      </c>
      <c r="G50" s="48" t="s">
        <v>227</v>
      </c>
      <c r="H50" s="47" t="s">
        <v>206</v>
      </c>
      <c r="I50" s="47" t="s">
        <v>166</v>
      </c>
      <c r="J50" s="49" t="s">
        <v>167</v>
      </c>
      <c r="K50" s="48" t="s">
        <v>32</v>
      </c>
    </row>
    <row r="51" spans="2:11" ht="12.75">
      <c r="B51" s="30">
        <v>0.640972222222222</v>
      </c>
      <c r="C51" s="30">
        <v>0.696527777777778</v>
      </c>
      <c r="D51" s="45">
        <v>109</v>
      </c>
      <c r="E51" s="46" t="s">
        <v>607</v>
      </c>
      <c r="F51" s="47" t="s">
        <v>608</v>
      </c>
      <c r="G51" s="48" t="s">
        <v>227</v>
      </c>
      <c r="H51" s="47" t="s">
        <v>609</v>
      </c>
      <c r="I51" s="47" t="s">
        <v>323</v>
      </c>
      <c r="J51" s="49" t="s">
        <v>324</v>
      </c>
      <c r="K51" s="48" t="s">
        <v>32</v>
      </c>
    </row>
    <row r="52" spans="2:11" ht="12.75">
      <c r="B52" s="30">
        <v>0.641319444444445</v>
      </c>
      <c r="C52" s="30">
        <v>0.696875</v>
      </c>
      <c r="D52" s="45">
        <v>108</v>
      </c>
      <c r="E52" s="46" t="s">
        <v>196</v>
      </c>
      <c r="F52" s="47" t="s">
        <v>197</v>
      </c>
      <c r="G52" s="48" t="s">
        <v>227</v>
      </c>
      <c r="H52" s="47" t="s">
        <v>198</v>
      </c>
      <c r="I52" s="47" t="s">
        <v>199</v>
      </c>
      <c r="J52" s="49" t="s">
        <v>200</v>
      </c>
      <c r="K52" s="48" t="s">
        <v>32</v>
      </c>
    </row>
    <row r="53" spans="2:11" ht="12.75">
      <c r="B53" s="30">
        <v>0.641666666666667</v>
      </c>
      <c r="C53" s="30">
        <v>0.697222222222222</v>
      </c>
      <c r="D53" s="45">
        <v>107</v>
      </c>
      <c r="E53" s="46" t="s">
        <v>156</v>
      </c>
      <c r="F53" s="47" t="s">
        <v>157</v>
      </c>
      <c r="G53" s="48" t="s">
        <v>227</v>
      </c>
      <c r="H53" s="47" t="s">
        <v>159</v>
      </c>
      <c r="I53" s="47" t="s">
        <v>96</v>
      </c>
      <c r="J53" s="49" t="s">
        <v>97</v>
      </c>
      <c r="K53" s="48" t="s">
        <v>32</v>
      </c>
    </row>
    <row r="54" spans="2:11" ht="12.75">
      <c r="B54" s="30">
        <v>0.642013888888889</v>
      </c>
      <c r="C54" s="30">
        <v>0.697569444444444</v>
      </c>
      <c r="D54" s="45">
        <v>106</v>
      </c>
      <c r="E54" s="46" t="s">
        <v>586</v>
      </c>
      <c r="F54" s="47" t="s">
        <v>587</v>
      </c>
      <c r="G54" s="48" t="s">
        <v>227</v>
      </c>
      <c r="H54" s="47" t="s">
        <v>588</v>
      </c>
      <c r="I54" s="47" t="s">
        <v>110</v>
      </c>
      <c r="J54" s="49" t="s">
        <v>111</v>
      </c>
      <c r="K54" s="48" t="s">
        <v>32</v>
      </c>
    </row>
    <row r="55" spans="2:11" ht="12.75">
      <c r="B55" s="30">
        <v>0.642361111111111</v>
      </c>
      <c r="C55" s="30">
        <v>0.697916666666666</v>
      </c>
      <c r="D55" s="45">
        <v>105</v>
      </c>
      <c r="E55" s="46" t="s">
        <v>190</v>
      </c>
      <c r="F55" s="47" t="s">
        <v>191</v>
      </c>
      <c r="G55" s="48" t="s">
        <v>227</v>
      </c>
      <c r="H55" s="47" t="s">
        <v>192</v>
      </c>
      <c r="I55" s="47" t="s">
        <v>490</v>
      </c>
      <c r="J55" s="49" t="s">
        <v>491</v>
      </c>
      <c r="K55" s="48" t="s">
        <v>32</v>
      </c>
    </row>
    <row r="56" spans="2:11" ht="12.75">
      <c r="B56" s="30">
        <v>0.642708333333334</v>
      </c>
      <c r="C56" s="30">
        <v>0.698263888888888</v>
      </c>
      <c r="D56" s="45">
        <v>104</v>
      </c>
      <c r="E56" s="46" t="s">
        <v>598</v>
      </c>
      <c r="F56" s="47" t="s">
        <v>599</v>
      </c>
      <c r="G56" s="48" t="s">
        <v>227</v>
      </c>
      <c r="H56" s="47" t="s">
        <v>600</v>
      </c>
      <c r="I56" s="47" t="s">
        <v>323</v>
      </c>
      <c r="J56" s="49" t="s">
        <v>324</v>
      </c>
      <c r="K56" s="48" t="s">
        <v>32</v>
      </c>
    </row>
    <row r="57" spans="2:11" ht="12.75">
      <c r="B57" s="30">
        <v>0.643055555555556</v>
      </c>
      <c r="C57" s="30">
        <v>0.698611111111111</v>
      </c>
      <c r="D57" s="45">
        <v>103</v>
      </c>
      <c r="E57" s="46" t="s">
        <v>181</v>
      </c>
      <c r="F57" s="47" t="s">
        <v>182</v>
      </c>
      <c r="G57" s="48" t="s">
        <v>227</v>
      </c>
      <c r="H57" s="47" t="s">
        <v>183</v>
      </c>
      <c r="I57" s="47" t="s">
        <v>490</v>
      </c>
      <c r="J57" s="49" t="s">
        <v>491</v>
      </c>
      <c r="K57" s="48" t="s">
        <v>32</v>
      </c>
    </row>
    <row r="58" spans="2:11" ht="12.75">
      <c r="B58" s="30">
        <v>0.643402777777778</v>
      </c>
      <c r="C58" s="30">
        <v>0.698958333333333</v>
      </c>
      <c r="D58" s="45">
        <v>102</v>
      </c>
      <c r="E58" s="46" t="s">
        <v>210</v>
      </c>
      <c r="F58" s="47" t="s">
        <v>211</v>
      </c>
      <c r="G58" s="48" t="s">
        <v>227</v>
      </c>
      <c r="H58" s="47" t="s">
        <v>212</v>
      </c>
      <c r="I58" s="47" t="s">
        <v>166</v>
      </c>
      <c r="J58" s="49" t="s">
        <v>167</v>
      </c>
      <c r="K58" s="48" t="s">
        <v>32</v>
      </c>
    </row>
    <row r="59" spans="2:11" ht="12.75">
      <c r="B59" s="30">
        <v>0.643750000000001</v>
      </c>
      <c r="C59" s="30">
        <v>0.699305555555555</v>
      </c>
      <c r="D59" s="45">
        <v>101</v>
      </c>
      <c r="E59" s="46" t="s">
        <v>163</v>
      </c>
      <c r="F59" s="47" t="s">
        <v>164</v>
      </c>
      <c r="G59" s="48" t="s">
        <v>227</v>
      </c>
      <c r="H59" s="47" t="s">
        <v>165</v>
      </c>
      <c r="I59" s="47" t="s">
        <v>166</v>
      </c>
      <c r="J59" s="49" t="s">
        <v>167</v>
      </c>
      <c r="K59" s="48" t="s">
        <v>32</v>
      </c>
    </row>
    <row r="60" spans="1:11" ht="12.75">
      <c r="A60" t="s">
        <v>681</v>
      </c>
      <c r="B60" s="30"/>
      <c r="C60" s="30"/>
      <c r="D60" s="45">
        <v>98</v>
      </c>
      <c r="E60" s="46" t="s">
        <v>569</v>
      </c>
      <c r="F60" s="47" t="s">
        <v>570</v>
      </c>
      <c r="G60" s="48" t="s">
        <v>282</v>
      </c>
      <c r="H60" s="47" t="s">
        <v>571</v>
      </c>
      <c r="I60" s="47" t="s">
        <v>138</v>
      </c>
      <c r="J60" s="49" t="s">
        <v>139</v>
      </c>
      <c r="K60" s="48" t="s">
        <v>98</v>
      </c>
    </row>
    <row r="61" spans="2:11" ht="12.75">
      <c r="B61" s="30">
        <v>0.6458333333333334</v>
      </c>
      <c r="C61" s="30">
        <v>0.7013888888888888</v>
      </c>
      <c r="D61" s="45">
        <v>97</v>
      </c>
      <c r="E61" s="46" t="s">
        <v>572</v>
      </c>
      <c r="F61" s="47" t="s">
        <v>573</v>
      </c>
      <c r="G61" s="48" t="s">
        <v>282</v>
      </c>
      <c r="H61" s="47" t="s">
        <v>574</v>
      </c>
      <c r="I61" s="47" t="s">
        <v>166</v>
      </c>
      <c r="J61" s="49" t="s">
        <v>167</v>
      </c>
      <c r="K61" s="48" t="s">
        <v>98</v>
      </c>
    </row>
    <row r="62" spans="2:11" ht="12.75">
      <c r="B62" s="30">
        <v>0.6461805555555555</v>
      </c>
      <c r="C62" s="30">
        <v>0.701736111111111</v>
      </c>
      <c r="D62" s="45">
        <v>96</v>
      </c>
      <c r="E62" s="46" t="s">
        <v>217</v>
      </c>
      <c r="F62" s="47" t="s">
        <v>218</v>
      </c>
      <c r="G62" s="48" t="s">
        <v>282</v>
      </c>
      <c r="H62" s="47" t="s">
        <v>219</v>
      </c>
      <c r="I62" s="47" t="s">
        <v>29</v>
      </c>
      <c r="J62" s="49" t="s">
        <v>28</v>
      </c>
      <c r="K62" s="48" t="s">
        <v>98</v>
      </c>
    </row>
    <row r="63" spans="2:11" ht="12.75">
      <c r="B63" s="30">
        <v>0.646527777777778</v>
      </c>
      <c r="C63" s="30">
        <v>0.702083333333333</v>
      </c>
      <c r="D63" s="45">
        <v>95</v>
      </c>
      <c r="E63" s="46" t="s">
        <v>220</v>
      </c>
      <c r="F63" s="47" t="s">
        <v>221</v>
      </c>
      <c r="G63" s="48" t="s">
        <v>282</v>
      </c>
      <c r="H63" s="47" t="s">
        <v>222</v>
      </c>
      <c r="I63" s="47" t="s">
        <v>223</v>
      </c>
      <c r="J63" s="49" t="s">
        <v>224</v>
      </c>
      <c r="K63" s="48" t="s">
        <v>98</v>
      </c>
    </row>
    <row r="64" spans="1:11" ht="12.75">
      <c r="A64" t="s">
        <v>681</v>
      </c>
      <c r="B64" s="30"/>
      <c r="C64" s="30"/>
      <c r="D64" s="45">
        <v>91</v>
      </c>
      <c r="E64" s="46" t="s">
        <v>557</v>
      </c>
      <c r="F64" s="47" t="s">
        <v>558</v>
      </c>
      <c r="G64" s="48" t="s">
        <v>295</v>
      </c>
      <c r="H64" s="47" t="s">
        <v>559</v>
      </c>
      <c r="I64" s="47" t="s">
        <v>110</v>
      </c>
      <c r="J64" s="49" t="s">
        <v>111</v>
      </c>
      <c r="K64" s="48" t="s">
        <v>32</v>
      </c>
    </row>
    <row r="65" spans="1:11" ht="12.75">
      <c r="A65" t="s">
        <v>681</v>
      </c>
      <c r="B65" s="30"/>
      <c r="C65" s="30"/>
      <c r="D65" s="45">
        <v>90</v>
      </c>
      <c r="E65" s="46" t="s">
        <v>566</v>
      </c>
      <c r="F65" s="47" t="s">
        <v>567</v>
      </c>
      <c r="G65" s="48" t="s">
        <v>295</v>
      </c>
      <c r="H65" s="47" t="s">
        <v>568</v>
      </c>
      <c r="I65" s="47" t="s">
        <v>323</v>
      </c>
      <c r="J65" s="49" t="s">
        <v>324</v>
      </c>
      <c r="K65" s="48" t="s">
        <v>32</v>
      </c>
    </row>
    <row r="66" spans="2:11" ht="12.75">
      <c r="B66" s="30">
        <v>0.646875</v>
      </c>
      <c r="C66" s="30">
        <v>0.7024305555555556</v>
      </c>
      <c r="D66" s="45">
        <v>89</v>
      </c>
      <c r="E66" s="46" t="s">
        <v>543</v>
      </c>
      <c r="F66" s="47" t="s">
        <v>544</v>
      </c>
      <c r="G66" s="48" t="s">
        <v>295</v>
      </c>
      <c r="H66" s="47" t="s">
        <v>545</v>
      </c>
      <c r="I66" s="47" t="s">
        <v>546</v>
      </c>
      <c r="J66" s="49" t="s">
        <v>547</v>
      </c>
      <c r="K66" s="48" t="s">
        <v>32</v>
      </c>
    </row>
    <row r="67" spans="2:11" ht="12.75">
      <c r="B67" s="30">
        <v>0.6472222222222223</v>
      </c>
      <c r="C67" s="30">
        <v>0.7027777777777778</v>
      </c>
      <c r="D67" s="45">
        <v>88</v>
      </c>
      <c r="E67" s="46" t="s">
        <v>247</v>
      </c>
      <c r="F67" s="47" t="s">
        <v>248</v>
      </c>
      <c r="G67" s="48" t="s">
        <v>295</v>
      </c>
      <c r="H67" s="47" t="s">
        <v>249</v>
      </c>
      <c r="I67" s="47" t="s">
        <v>490</v>
      </c>
      <c r="J67" s="49" t="s">
        <v>491</v>
      </c>
      <c r="K67" s="48" t="s">
        <v>32</v>
      </c>
    </row>
    <row r="68" spans="2:11" ht="12.75">
      <c r="B68" s="30">
        <v>0.647569444444445</v>
      </c>
      <c r="C68" s="30">
        <v>0.703125</v>
      </c>
      <c r="D68" s="45">
        <v>87</v>
      </c>
      <c r="E68" s="46" t="s">
        <v>554</v>
      </c>
      <c r="F68" s="47" t="s">
        <v>555</v>
      </c>
      <c r="G68" s="48" t="s">
        <v>295</v>
      </c>
      <c r="H68" s="47" t="s">
        <v>556</v>
      </c>
      <c r="I68" s="47" t="s">
        <v>110</v>
      </c>
      <c r="J68" s="49" t="s">
        <v>111</v>
      </c>
      <c r="K68" s="48" t="s">
        <v>32</v>
      </c>
    </row>
    <row r="69" spans="2:11" ht="12.75">
      <c r="B69" s="30">
        <v>0.647916666666667</v>
      </c>
      <c r="C69" s="30">
        <v>0.703472222222222</v>
      </c>
      <c r="D69" s="45">
        <v>86</v>
      </c>
      <c r="E69" s="46" t="s">
        <v>540</v>
      </c>
      <c r="F69" s="47" t="s">
        <v>541</v>
      </c>
      <c r="G69" s="48" t="s">
        <v>295</v>
      </c>
      <c r="H69" s="47" t="s">
        <v>542</v>
      </c>
      <c r="I69" s="47" t="s">
        <v>479</v>
      </c>
      <c r="J69" s="49" t="s">
        <v>480</v>
      </c>
      <c r="K69" s="48" t="s">
        <v>32</v>
      </c>
    </row>
    <row r="70" spans="1:11" ht="12.75">
      <c r="A70" t="s">
        <v>681</v>
      </c>
      <c r="B70" s="30"/>
      <c r="C70" s="30"/>
      <c r="D70" s="45">
        <v>85</v>
      </c>
      <c r="E70" s="46" t="s">
        <v>548</v>
      </c>
      <c r="F70" s="47" t="s">
        <v>549</v>
      </c>
      <c r="G70" s="48" t="s">
        <v>295</v>
      </c>
      <c r="H70" s="47" t="s">
        <v>550</v>
      </c>
      <c r="I70" s="47" t="s">
        <v>171</v>
      </c>
      <c r="J70" s="49" t="s">
        <v>172</v>
      </c>
      <c r="K70" s="48" t="s">
        <v>32</v>
      </c>
    </row>
    <row r="71" spans="2:11" ht="12.75">
      <c r="B71" s="30">
        <v>0.6482638888888889</v>
      </c>
      <c r="C71" s="30">
        <v>0.7038194444444444</v>
      </c>
      <c r="D71" s="45">
        <v>84</v>
      </c>
      <c r="E71" s="46" t="s">
        <v>560</v>
      </c>
      <c r="F71" s="47" t="s">
        <v>561</v>
      </c>
      <c r="G71" s="48" t="s">
        <v>295</v>
      </c>
      <c r="H71" s="47" t="s">
        <v>562</v>
      </c>
      <c r="I71" s="47" t="s">
        <v>138</v>
      </c>
      <c r="J71" s="49" t="s">
        <v>139</v>
      </c>
      <c r="K71" s="48" t="s">
        <v>32</v>
      </c>
    </row>
    <row r="72" spans="2:11" ht="12.75">
      <c r="B72" s="30">
        <v>0.6486111111111111</v>
      </c>
      <c r="C72" s="30">
        <v>0.7041666666666666</v>
      </c>
      <c r="D72" s="45">
        <v>83</v>
      </c>
      <c r="E72" s="46" t="s">
        <v>232</v>
      </c>
      <c r="F72" s="47" t="s">
        <v>233</v>
      </c>
      <c r="G72" s="48" t="s">
        <v>295</v>
      </c>
      <c r="H72" s="47" t="s">
        <v>234</v>
      </c>
      <c r="I72" s="47" t="s">
        <v>171</v>
      </c>
      <c r="J72" s="49" t="s">
        <v>172</v>
      </c>
      <c r="K72" s="48" t="s">
        <v>32</v>
      </c>
    </row>
    <row r="73" spans="2:11" ht="12.75">
      <c r="B73" s="30">
        <v>0.648958333333333</v>
      </c>
      <c r="C73" s="30">
        <v>0.704513888888889</v>
      </c>
      <c r="D73" s="45">
        <v>82</v>
      </c>
      <c r="E73" s="46" t="s">
        <v>551</v>
      </c>
      <c r="F73" s="47" t="s">
        <v>552</v>
      </c>
      <c r="G73" s="48" t="s">
        <v>295</v>
      </c>
      <c r="H73" s="47" t="s">
        <v>553</v>
      </c>
      <c r="I73" s="47" t="s">
        <v>171</v>
      </c>
      <c r="J73" s="49" t="s">
        <v>172</v>
      </c>
      <c r="K73" s="48" t="s">
        <v>32</v>
      </c>
    </row>
    <row r="74" spans="2:11" ht="12.75">
      <c r="B74" s="30">
        <v>0.649305555555556</v>
      </c>
      <c r="C74" s="30">
        <v>0.704861111111111</v>
      </c>
      <c r="D74" s="45">
        <v>81</v>
      </c>
      <c r="E74" s="46" t="s">
        <v>563</v>
      </c>
      <c r="F74" s="47" t="s">
        <v>564</v>
      </c>
      <c r="G74" s="48" t="s">
        <v>295</v>
      </c>
      <c r="H74" s="47" t="s">
        <v>565</v>
      </c>
      <c r="I74" s="47" t="s">
        <v>166</v>
      </c>
      <c r="J74" s="49" t="s">
        <v>167</v>
      </c>
      <c r="K74" s="48" t="s">
        <v>32</v>
      </c>
    </row>
    <row r="75" spans="2:11" ht="12.75">
      <c r="B75" s="30">
        <v>0.649652777777778</v>
      </c>
      <c r="C75" s="30">
        <v>0.705208333333333</v>
      </c>
      <c r="D75" s="45">
        <v>80</v>
      </c>
      <c r="E75" s="46" t="s">
        <v>259</v>
      </c>
      <c r="F75" s="47" t="s">
        <v>260</v>
      </c>
      <c r="G75" s="48" t="s">
        <v>295</v>
      </c>
      <c r="H75" s="47" t="s">
        <v>261</v>
      </c>
      <c r="I75" s="47" t="s">
        <v>110</v>
      </c>
      <c r="J75" s="49" t="s">
        <v>111</v>
      </c>
      <c r="K75" s="48" t="s">
        <v>32</v>
      </c>
    </row>
    <row r="76" spans="2:11" ht="12.75">
      <c r="B76" s="30">
        <v>0.65</v>
      </c>
      <c r="C76" s="30">
        <v>0.705555555555555</v>
      </c>
      <c r="D76" s="45">
        <v>79</v>
      </c>
      <c r="E76" s="46" t="s">
        <v>244</v>
      </c>
      <c r="F76" s="47" t="s">
        <v>245</v>
      </c>
      <c r="G76" s="48" t="s">
        <v>295</v>
      </c>
      <c r="H76" s="47" t="s">
        <v>246</v>
      </c>
      <c r="I76" s="47" t="s">
        <v>179</v>
      </c>
      <c r="J76" s="49" t="s">
        <v>180</v>
      </c>
      <c r="K76" s="48" t="s">
        <v>32</v>
      </c>
    </row>
    <row r="77" spans="2:11" ht="12.75">
      <c r="B77" s="30">
        <v>0.650347222222223</v>
      </c>
      <c r="C77" s="30">
        <v>0.705902777777777</v>
      </c>
      <c r="D77" s="45">
        <v>78</v>
      </c>
      <c r="E77" s="46" t="s">
        <v>274</v>
      </c>
      <c r="F77" s="47" t="s">
        <v>275</v>
      </c>
      <c r="G77" s="48" t="s">
        <v>295</v>
      </c>
      <c r="H77" s="47" t="s">
        <v>276</v>
      </c>
      <c r="I77" s="47" t="s">
        <v>148</v>
      </c>
      <c r="J77" s="49" t="s">
        <v>149</v>
      </c>
      <c r="K77" s="48" t="s">
        <v>32</v>
      </c>
    </row>
    <row r="78" spans="2:11" ht="12.75">
      <c r="B78" s="30">
        <v>0.650694444444445</v>
      </c>
      <c r="C78" s="30">
        <v>0.70625</v>
      </c>
      <c r="D78" s="45">
        <v>77</v>
      </c>
      <c r="E78" s="46" t="s">
        <v>268</v>
      </c>
      <c r="F78" s="47" t="s">
        <v>269</v>
      </c>
      <c r="G78" s="48" t="s">
        <v>295</v>
      </c>
      <c r="H78" s="47" t="s">
        <v>270</v>
      </c>
      <c r="I78" s="47" t="s">
        <v>138</v>
      </c>
      <c r="J78" s="49" t="s">
        <v>139</v>
      </c>
      <c r="K78" s="48" t="s">
        <v>32</v>
      </c>
    </row>
    <row r="79" spans="2:11" ht="12.75">
      <c r="B79" s="30">
        <v>0.651041666666667</v>
      </c>
      <c r="C79" s="30">
        <v>0.706597222222222</v>
      </c>
      <c r="D79" s="45">
        <v>76</v>
      </c>
      <c r="E79" s="46" t="s">
        <v>277</v>
      </c>
      <c r="F79" s="47" t="s">
        <v>278</v>
      </c>
      <c r="G79" s="48" t="s">
        <v>295</v>
      </c>
      <c r="H79" s="47" t="s">
        <v>279</v>
      </c>
      <c r="I79" s="47" t="s">
        <v>148</v>
      </c>
      <c r="J79" s="49" t="s">
        <v>149</v>
      </c>
      <c r="K79" s="48" t="s">
        <v>32</v>
      </c>
    </row>
    <row r="80" spans="2:11" ht="12.75">
      <c r="B80" s="30">
        <v>0.651388888888889</v>
      </c>
      <c r="C80" s="30">
        <v>0.706944444444444</v>
      </c>
      <c r="D80" s="45">
        <v>75</v>
      </c>
      <c r="E80" s="46" t="s">
        <v>229</v>
      </c>
      <c r="F80" s="47" t="s">
        <v>230</v>
      </c>
      <c r="G80" s="48" t="s">
        <v>295</v>
      </c>
      <c r="H80" s="47" t="s">
        <v>231</v>
      </c>
      <c r="I80" s="47" t="s">
        <v>154</v>
      </c>
      <c r="J80" s="49" t="s">
        <v>155</v>
      </c>
      <c r="K80" s="48" t="s">
        <v>32</v>
      </c>
    </row>
    <row r="81" spans="2:11" ht="12.75">
      <c r="B81" s="30">
        <v>0.651736111111112</v>
      </c>
      <c r="C81" s="30">
        <v>0.707291666666666</v>
      </c>
      <c r="D81" s="45">
        <v>74</v>
      </c>
      <c r="E81" s="46" t="s">
        <v>238</v>
      </c>
      <c r="F81" s="47" t="s">
        <v>239</v>
      </c>
      <c r="G81" s="48" t="s">
        <v>295</v>
      </c>
      <c r="H81" s="47" t="s">
        <v>240</v>
      </c>
      <c r="I81" s="47" t="s">
        <v>179</v>
      </c>
      <c r="J81" s="49" t="s">
        <v>180</v>
      </c>
      <c r="K81" s="48" t="s">
        <v>32</v>
      </c>
    </row>
    <row r="82" spans="2:11" ht="12.75">
      <c r="B82" s="30">
        <v>0.652083333333334</v>
      </c>
      <c r="C82" s="30">
        <v>0.707638888888888</v>
      </c>
      <c r="D82" s="45">
        <v>73</v>
      </c>
      <c r="E82" s="46" t="s">
        <v>271</v>
      </c>
      <c r="F82" s="47" t="s">
        <v>272</v>
      </c>
      <c r="G82" s="48" t="s">
        <v>295</v>
      </c>
      <c r="H82" s="47" t="s">
        <v>273</v>
      </c>
      <c r="I82" s="47" t="s">
        <v>223</v>
      </c>
      <c r="J82" s="49" t="s">
        <v>224</v>
      </c>
      <c r="K82" s="48" t="s">
        <v>32</v>
      </c>
    </row>
    <row r="83" spans="2:11" ht="12.75">
      <c r="B83" s="30">
        <v>0.652430555555556</v>
      </c>
      <c r="C83" s="30">
        <v>0.70798611111111</v>
      </c>
      <c r="D83" s="45">
        <v>72</v>
      </c>
      <c r="E83" s="46" t="s">
        <v>241</v>
      </c>
      <c r="F83" s="47" t="s">
        <v>242</v>
      </c>
      <c r="G83" s="48" t="s">
        <v>295</v>
      </c>
      <c r="H83" s="47" t="s">
        <v>243</v>
      </c>
      <c r="I83" s="47" t="s">
        <v>179</v>
      </c>
      <c r="J83" s="49" t="s">
        <v>180</v>
      </c>
      <c r="K83" s="48" t="s">
        <v>32</v>
      </c>
    </row>
    <row r="84" spans="2:11" ht="12.75">
      <c r="B84" s="30">
        <v>0.652777777777778</v>
      </c>
      <c r="C84" s="30">
        <v>0.708333333333333</v>
      </c>
      <c r="D84" s="45">
        <v>71</v>
      </c>
      <c r="E84" s="46" t="s">
        <v>265</v>
      </c>
      <c r="F84" s="47" t="s">
        <v>266</v>
      </c>
      <c r="G84" s="48" t="s">
        <v>295</v>
      </c>
      <c r="H84" s="47" t="s">
        <v>267</v>
      </c>
      <c r="I84" s="47" t="s">
        <v>166</v>
      </c>
      <c r="J84" s="49" t="s">
        <v>167</v>
      </c>
      <c r="K84" s="48" t="s">
        <v>32</v>
      </c>
    </row>
    <row r="85" spans="2:11" ht="12.75">
      <c r="B85" s="30">
        <v>0.6548611111111111</v>
      </c>
      <c r="C85" s="30">
        <v>0.7104166666666667</v>
      </c>
      <c r="D85" s="45">
        <v>65</v>
      </c>
      <c r="E85" s="46" t="s">
        <v>290</v>
      </c>
      <c r="F85" s="47" t="s">
        <v>291</v>
      </c>
      <c r="G85" s="48" t="s">
        <v>354</v>
      </c>
      <c r="H85" s="47" t="s">
        <v>292</v>
      </c>
      <c r="I85" s="47" t="s">
        <v>133</v>
      </c>
      <c r="J85" s="49" t="s">
        <v>134</v>
      </c>
      <c r="K85" s="48" t="s">
        <v>98</v>
      </c>
    </row>
    <row r="86" spans="1:11" ht="12.75">
      <c r="A86" t="s">
        <v>681</v>
      </c>
      <c r="B86" s="30"/>
      <c r="C86" s="30"/>
      <c r="D86" s="45">
        <v>62</v>
      </c>
      <c r="E86" s="46" t="s">
        <v>537</v>
      </c>
      <c r="F86" s="47" t="s">
        <v>538</v>
      </c>
      <c r="G86" s="48" t="s">
        <v>364</v>
      </c>
      <c r="H86" s="47" t="s">
        <v>539</v>
      </c>
      <c r="I86" s="47" t="s">
        <v>323</v>
      </c>
      <c r="J86" s="49" t="s">
        <v>324</v>
      </c>
      <c r="K86" s="48" t="s">
        <v>32</v>
      </c>
    </row>
    <row r="87" spans="2:11" ht="12.75">
      <c r="B87" s="30">
        <v>0.6552083333333333</v>
      </c>
      <c r="C87" s="30">
        <v>0.7107638888888889</v>
      </c>
      <c r="D87" s="45">
        <v>61</v>
      </c>
      <c r="E87" s="46" t="s">
        <v>534</v>
      </c>
      <c r="F87" s="47" t="s">
        <v>535</v>
      </c>
      <c r="G87" s="48" t="s">
        <v>364</v>
      </c>
      <c r="H87" s="47" t="s">
        <v>536</v>
      </c>
      <c r="I87" s="47" t="s">
        <v>179</v>
      </c>
      <c r="J87" s="49" t="s">
        <v>180</v>
      </c>
      <c r="K87" s="48" t="s">
        <v>32</v>
      </c>
    </row>
    <row r="88" spans="2:11" ht="12.75">
      <c r="B88" s="30">
        <v>0.6555555555555556</v>
      </c>
      <c r="C88" s="30">
        <v>0.7111111111111111</v>
      </c>
      <c r="D88" s="45">
        <v>60</v>
      </c>
      <c r="E88" s="46" t="s">
        <v>343</v>
      </c>
      <c r="F88" s="47" t="s">
        <v>344</v>
      </c>
      <c r="G88" s="48" t="s">
        <v>364</v>
      </c>
      <c r="H88" s="47" t="s">
        <v>345</v>
      </c>
      <c r="I88" s="47" t="s">
        <v>110</v>
      </c>
      <c r="J88" s="49" t="s">
        <v>111</v>
      </c>
      <c r="K88" s="48" t="s">
        <v>32</v>
      </c>
    </row>
    <row r="89" spans="2:11" ht="12.75">
      <c r="B89" s="30">
        <v>0.655902777777778</v>
      </c>
      <c r="C89" s="30">
        <v>0.711458333333333</v>
      </c>
      <c r="D89" s="45">
        <v>59</v>
      </c>
      <c r="E89" s="46" t="s">
        <v>309</v>
      </c>
      <c r="F89" s="47" t="s">
        <v>310</v>
      </c>
      <c r="G89" s="48" t="s">
        <v>364</v>
      </c>
      <c r="H89" s="47" t="s">
        <v>311</v>
      </c>
      <c r="I89" s="47" t="s">
        <v>312</v>
      </c>
      <c r="J89" s="49" t="s">
        <v>313</v>
      </c>
      <c r="K89" s="48" t="s">
        <v>32</v>
      </c>
    </row>
    <row r="90" spans="2:11" ht="12.75">
      <c r="B90" s="30">
        <v>0.65625</v>
      </c>
      <c r="C90" s="30">
        <v>0.711805555555556</v>
      </c>
      <c r="D90" s="45">
        <v>58</v>
      </c>
      <c r="E90" s="46" t="s">
        <v>531</v>
      </c>
      <c r="F90" s="47" t="s">
        <v>532</v>
      </c>
      <c r="G90" s="48" t="s">
        <v>364</v>
      </c>
      <c r="H90" s="47" t="s">
        <v>533</v>
      </c>
      <c r="I90" s="47" t="s">
        <v>179</v>
      </c>
      <c r="J90" s="49" t="s">
        <v>180</v>
      </c>
      <c r="K90" s="48" t="s">
        <v>32</v>
      </c>
    </row>
    <row r="91" spans="2:11" ht="12.75">
      <c r="B91" s="30">
        <v>0.656597222222222</v>
      </c>
      <c r="C91" s="30">
        <v>0.712152777777778</v>
      </c>
      <c r="D91" s="45">
        <v>57</v>
      </c>
      <c r="E91" s="46" t="s">
        <v>320</v>
      </c>
      <c r="F91" s="47" t="s">
        <v>321</v>
      </c>
      <c r="G91" s="48" t="s">
        <v>364</v>
      </c>
      <c r="H91" s="47" t="s">
        <v>322</v>
      </c>
      <c r="I91" s="47" t="s">
        <v>323</v>
      </c>
      <c r="J91" s="49" t="s">
        <v>324</v>
      </c>
      <c r="K91" s="48" t="s">
        <v>32</v>
      </c>
    </row>
    <row r="92" spans="2:11" ht="12.75">
      <c r="B92" s="30">
        <v>0.656944444444445</v>
      </c>
      <c r="C92" s="30">
        <v>0.7125</v>
      </c>
      <c r="D92" s="45">
        <v>56</v>
      </c>
      <c r="E92" s="46" t="s">
        <v>513</v>
      </c>
      <c r="F92" s="47" t="s">
        <v>514</v>
      </c>
      <c r="G92" s="48" t="s">
        <v>364</v>
      </c>
      <c r="H92" s="47" t="s">
        <v>515</v>
      </c>
      <c r="I92" s="47" t="s">
        <v>479</v>
      </c>
      <c r="J92" s="49" t="s">
        <v>480</v>
      </c>
      <c r="K92" s="48" t="s">
        <v>32</v>
      </c>
    </row>
    <row r="93" spans="2:11" ht="12.75">
      <c r="B93" s="30">
        <v>0.657291666666667</v>
      </c>
      <c r="C93" s="30">
        <v>0.712847222222223</v>
      </c>
      <c r="D93" s="45">
        <v>55</v>
      </c>
      <c r="E93" s="46" t="s">
        <v>317</v>
      </c>
      <c r="F93" s="47" t="s">
        <v>318</v>
      </c>
      <c r="G93" s="48" t="s">
        <v>364</v>
      </c>
      <c r="H93" s="47" t="s">
        <v>319</v>
      </c>
      <c r="I93" s="47" t="s">
        <v>171</v>
      </c>
      <c r="J93" s="49" t="s">
        <v>172</v>
      </c>
      <c r="K93" s="48" t="s">
        <v>32</v>
      </c>
    </row>
    <row r="94" spans="2:11" ht="12.75">
      <c r="B94" s="30">
        <v>0.657638888888889</v>
      </c>
      <c r="C94" s="30">
        <v>0.713194444444445</v>
      </c>
      <c r="D94" s="45">
        <v>54</v>
      </c>
      <c r="E94" s="46" t="s">
        <v>525</v>
      </c>
      <c r="F94" s="47" t="s">
        <v>526</v>
      </c>
      <c r="G94" s="48" t="s">
        <v>364</v>
      </c>
      <c r="H94" s="47" t="s">
        <v>527</v>
      </c>
      <c r="I94" s="47" t="s">
        <v>490</v>
      </c>
      <c r="J94" s="49" t="s">
        <v>491</v>
      </c>
      <c r="K94" s="48" t="s">
        <v>32</v>
      </c>
    </row>
    <row r="95" spans="2:11" ht="12.75">
      <c r="B95" s="30">
        <v>0.657986111111111</v>
      </c>
      <c r="C95" s="30">
        <v>0.713541666666667</v>
      </c>
      <c r="D95" s="45">
        <v>53</v>
      </c>
      <c r="E95" s="46" t="s">
        <v>522</v>
      </c>
      <c r="F95" s="47" t="s">
        <v>523</v>
      </c>
      <c r="G95" s="48" t="s">
        <v>364</v>
      </c>
      <c r="H95" s="47" t="s">
        <v>524</v>
      </c>
      <c r="I95" s="47" t="s">
        <v>110</v>
      </c>
      <c r="J95" s="49" t="s">
        <v>111</v>
      </c>
      <c r="K95" s="48" t="s">
        <v>32</v>
      </c>
    </row>
    <row r="96" spans="2:11" ht="12.75">
      <c r="B96" s="30">
        <v>0.658333333333334</v>
      </c>
      <c r="C96" s="30">
        <v>0.713888888888889</v>
      </c>
      <c r="D96" s="45">
        <v>52</v>
      </c>
      <c r="E96" s="46" t="s">
        <v>346</v>
      </c>
      <c r="F96" s="47" t="s">
        <v>347</v>
      </c>
      <c r="G96" s="48" t="s">
        <v>364</v>
      </c>
      <c r="H96" s="47" t="s">
        <v>348</v>
      </c>
      <c r="I96" s="47" t="s">
        <v>166</v>
      </c>
      <c r="J96" s="49" t="s">
        <v>167</v>
      </c>
      <c r="K96" s="48" t="s">
        <v>32</v>
      </c>
    </row>
    <row r="97" spans="2:11" ht="12.75">
      <c r="B97" s="30">
        <v>0.658680555555556</v>
      </c>
      <c r="C97" s="30">
        <v>0.714236111111112</v>
      </c>
      <c r="D97" s="45">
        <v>51</v>
      </c>
      <c r="E97" s="46" t="s">
        <v>340</v>
      </c>
      <c r="F97" s="47" t="s">
        <v>341</v>
      </c>
      <c r="G97" s="48" t="s">
        <v>364</v>
      </c>
      <c r="H97" s="47" t="s">
        <v>342</v>
      </c>
      <c r="I97" s="47" t="s">
        <v>110</v>
      </c>
      <c r="J97" s="49" t="s">
        <v>111</v>
      </c>
      <c r="K97" s="48" t="s">
        <v>32</v>
      </c>
    </row>
    <row r="98" spans="2:11" ht="12.75">
      <c r="B98" s="30">
        <v>0.659027777777778</v>
      </c>
      <c r="C98" s="30">
        <v>0.714583333333334</v>
      </c>
      <c r="D98" s="45">
        <v>50</v>
      </c>
      <c r="E98" s="46" t="s">
        <v>528</v>
      </c>
      <c r="F98" s="47" t="s">
        <v>529</v>
      </c>
      <c r="G98" s="48" t="s">
        <v>364</v>
      </c>
      <c r="H98" s="47" t="s">
        <v>530</v>
      </c>
      <c r="I98" s="47" t="s">
        <v>490</v>
      </c>
      <c r="J98" s="49" t="s">
        <v>491</v>
      </c>
      <c r="K98" s="48" t="s">
        <v>32</v>
      </c>
    </row>
    <row r="99" spans="2:11" ht="12.75">
      <c r="B99" s="30">
        <v>0.659375000000001</v>
      </c>
      <c r="C99" s="30">
        <v>0.714930555555556</v>
      </c>
      <c r="D99" s="45">
        <v>49</v>
      </c>
      <c r="E99" s="46" t="s">
        <v>510</v>
      </c>
      <c r="F99" s="47" t="s">
        <v>511</v>
      </c>
      <c r="G99" s="48" t="s">
        <v>364</v>
      </c>
      <c r="H99" s="47" t="s">
        <v>512</v>
      </c>
      <c r="I99" s="47" t="s">
        <v>479</v>
      </c>
      <c r="J99" s="49" t="s">
        <v>480</v>
      </c>
      <c r="K99" s="48" t="s">
        <v>32</v>
      </c>
    </row>
    <row r="100" spans="2:11" ht="12.75">
      <c r="B100" s="30">
        <v>0.659722222222223</v>
      </c>
      <c r="C100" s="30">
        <v>0.715277777777778</v>
      </c>
      <c r="D100" s="45">
        <v>48</v>
      </c>
      <c r="E100" s="46" t="s">
        <v>349</v>
      </c>
      <c r="F100" s="47" t="s">
        <v>350</v>
      </c>
      <c r="G100" s="48" t="s">
        <v>364</v>
      </c>
      <c r="H100" s="47" t="s">
        <v>351</v>
      </c>
      <c r="I100" s="47" t="s">
        <v>138</v>
      </c>
      <c r="J100" s="49" t="s">
        <v>139</v>
      </c>
      <c r="K100" s="48" t="s">
        <v>32</v>
      </c>
    </row>
    <row r="101" spans="2:11" ht="12.75">
      <c r="B101" s="30">
        <v>0.660069444444445</v>
      </c>
      <c r="C101" s="30">
        <v>0.715625000000001</v>
      </c>
      <c r="D101" s="45">
        <v>47</v>
      </c>
      <c r="E101" s="46" t="s">
        <v>519</v>
      </c>
      <c r="F101" s="47" t="s">
        <v>520</v>
      </c>
      <c r="G101" s="48" t="s">
        <v>364</v>
      </c>
      <c r="H101" s="47" t="s">
        <v>521</v>
      </c>
      <c r="I101" s="47" t="s">
        <v>312</v>
      </c>
      <c r="J101" s="49" t="s">
        <v>313</v>
      </c>
      <c r="K101" s="48" t="s">
        <v>32</v>
      </c>
    </row>
    <row r="102" spans="2:11" ht="12.75">
      <c r="B102" s="30">
        <v>0.660416666666667</v>
      </c>
      <c r="C102" s="30">
        <v>0.715972222222223</v>
      </c>
      <c r="D102" s="45">
        <v>46</v>
      </c>
      <c r="E102" s="46" t="s">
        <v>328</v>
      </c>
      <c r="F102" s="47" t="s">
        <v>329</v>
      </c>
      <c r="G102" s="48" t="s">
        <v>364</v>
      </c>
      <c r="H102" s="47" t="s">
        <v>330</v>
      </c>
      <c r="I102" s="47" t="s">
        <v>29</v>
      </c>
      <c r="J102" s="49" t="s">
        <v>28</v>
      </c>
      <c r="K102" s="48" t="s">
        <v>32</v>
      </c>
    </row>
    <row r="103" spans="2:11" ht="12.75">
      <c r="B103" s="30">
        <v>0.66076388888889</v>
      </c>
      <c r="C103" s="30">
        <v>0.716319444444445</v>
      </c>
      <c r="D103" s="45">
        <v>45</v>
      </c>
      <c r="E103" s="46" t="s">
        <v>334</v>
      </c>
      <c r="F103" s="47" t="s">
        <v>335</v>
      </c>
      <c r="G103" s="48" t="s">
        <v>364</v>
      </c>
      <c r="H103" s="47" t="s">
        <v>336</v>
      </c>
      <c r="I103" s="47" t="s">
        <v>110</v>
      </c>
      <c r="J103" s="49" t="s">
        <v>111</v>
      </c>
      <c r="K103" s="48" t="s">
        <v>32</v>
      </c>
    </row>
    <row r="104" spans="2:11" ht="12.75">
      <c r="B104" s="30">
        <v>0.661111111111112</v>
      </c>
      <c r="C104" s="30">
        <v>0.716666666666668</v>
      </c>
      <c r="D104" s="45">
        <v>44</v>
      </c>
      <c r="E104" s="46" t="s">
        <v>516</v>
      </c>
      <c r="F104" s="47" t="s">
        <v>517</v>
      </c>
      <c r="G104" s="48" t="s">
        <v>364</v>
      </c>
      <c r="H104" s="47" t="s">
        <v>518</v>
      </c>
      <c r="I104" s="47" t="s">
        <v>312</v>
      </c>
      <c r="J104" s="49" t="s">
        <v>313</v>
      </c>
      <c r="K104" s="48" t="s">
        <v>32</v>
      </c>
    </row>
    <row r="105" spans="2:11" ht="12.75">
      <c r="B105" s="30">
        <v>0.661458333333334</v>
      </c>
      <c r="C105" s="30">
        <v>0.71701388888889</v>
      </c>
      <c r="D105" s="45">
        <v>43</v>
      </c>
      <c r="E105" s="46" t="s">
        <v>306</v>
      </c>
      <c r="F105" s="47" t="s">
        <v>307</v>
      </c>
      <c r="G105" s="48" t="s">
        <v>364</v>
      </c>
      <c r="H105" s="47" t="s">
        <v>308</v>
      </c>
      <c r="I105" s="47" t="s">
        <v>154</v>
      </c>
      <c r="J105" s="49" t="s">
        <v>155</v>
      </c>
      <c r="K105" s="48" t="s">
        <v>32</v>
      </c>
    </row>
    <row r="106" spans="2:11" ht="12.75">
      <c r="B106" s="30">
        <v>0.661805555555557</v>
      </c>
      <c r="C106" s="30">
        <v>0.717361111111112</v>
      </c>
      <c r="D106" s="45">
        <v>42</v>
      </c>
      <c r="E106" s="46" t="s">
        <v>325</v>
      </c>
      <c r="F106" s="47" t="s">
        <v>326</v>
      </c>
      <c r="G106" s="48" t="s">
        <v>364</v>
      </c>
      <c r="H106" s="47" t="s">
        <v>327</v>
      </c>
      <c r="I106" s="47" t="s">
        <v>29</v>
      </c>
      <c r="J106" s="49" t="s">
        <v>28</v>
      </c>
      <c r="K106" s="48" t="s">
        <v>32</v>
      </c>
    </row>
    <row r="107" spans="2:11" ht="12.75">
      <c r="B107" s="30">
        <v>0.662152777777779</v>
      </c>
      <c r="C107" s="30">
        <v>0.717708333333334</v>
      </c>
      <c r="D107" s="45">
        <v>41</v>
      </c>
      <c r="E107" s="46" t="s">
        <v>303</v>
      </c>
      <c r="F107" s="47" t="s">
        <v>304</v>
      </c>
      <c r="G107" s="48" t="s">
        <v>364</v>
      </c>
      <c r="H107" s="47" t="s">
        <v>305</v>
      </c>
      <c r="I107" s="47" t="s">
        <v>154</v>
      </c>
      <c r="J107" s="49" t="s">
        <v>155</v>
      </c>
      <c r="K107" s="48" t="s">
        <v>32</v>
      </c>
    </row>
    <row r="108" spans="1:11" ht="12.75">
      <c r="A108" t="s">
        <v>681</v>
      </c>
      <c r="B108" s="30"/>
      <c r="C108" s="30"/>
      <c r="D108" s="45">
        <v>36</v>
      </c>
      <c r="E108" s="46" t="s">
        <v>504</v>
      </c>
      <c r="F108" s="47" t="s">
        <v>505</v>
      </c>
      <c r="G108" s="48" t="s">
        <v>430</v>
      </c>
      <c r="H108" s="47" t="s">
        <v>506</v>
      </c>
      <c r="I108" s="47" t="s">
        <v>29</v>
      </c>
      <c r="J108" s="49" t="s">
        <v>28</v>
      </c>
      <c r="K108" s="48" t="s">
        <v>98</v>
      </c>
    </row>
    <row r="109" spans="2:11" ht="12.75">
      <c r="B109" s="30">
        <v>0.6638888888888889</v>
      </c>
      <c r="C109" s="30">
        <v>0.7194444444444444</v>
      </c>
      <c r="D109" s="45">
        <v>35</v>
      </c>
      <c r="E109" s="46" t="s">
        <v>507</v>
      </c>
      <c r="F109" s="47" t="s">
        <v>508</v>
      </c>
      <c r="G109" s="48" t="s">
        <v>430</v>
      </c>
      <c r="H109" s="47" t="s">
        <v>509</v>
      </c>
      <c r="I109" s="47" t="s">
        <v>138</v>
      </c>
      <c r="J109" s="49" t="s">
        <v>139</v>
      </c>
      <c r="K109" s="48" t="s">
        <v>98</v>
      </c>
    </row>
    <row r="110" spans="2:11" ht="12.75">
      <c r="B110" s="30">
        <v>0.6642361111111111</v>
      </c>
      <c r="C110" s="30">
        <v>0.7197916666666666</v>
      </c>
      <c r="D110" s="45">
        <v>34</v>
      </c>
      <c r="E110" s="46" t="s">
        <v>359</v>
      </c>
      <c r="F110" s="47" t="s">
        <v>360</v>
      </c>
      <c r="G110" s="48" t="s">
        <v>430</v>
      </c>
      <c r="H110" s="47" t="s">
        <v>361</v>
      </c>
      <c r="I110" s="47" t="s">
        <v>166</v>
      </c>
      <c r="J110" s="49" t="s">
        <v>167</v>
      </c>
      <c r="K110" s="48" t="s">
        <v>98</v>
      </c>
    </row>
    <row r="111" spans="2:11" ht="12.75">
      <c r="B111" s="30">
        <v>0.664583333333333</v>
      </c>
      <c r="C111" s="30">
        <v>0.720138888888889</v>
      </c>
      <c r="D111" s="45">
        <v>33</v>
      </c>
      <c r="E111" s="46" t="s">
        <v>356</v>
      </c>
      <c r="F111" s="47" t="s">
        <v>357</v>
      </c>
      <c r="G111" s="48" t="s">
        <v>430</v>
      </c>
      <c r="H111" s="47" t="s">
        <v>358</v>
      </c>
      <c r="I111" s="47" t="s">
        <v>490</v>
      </c>
      <c r="J111" s="49" t="s">
        <v>491</v>
      </c>
      <c r="K111" s="48" t="s">
        <v>98</v>
      </c>
    </row>
    <row r="112" spans="2:11" ht="12.75">
      <c r="B112" s="30">
        <v>0.664930555555556</v>
      </c>
      <c r="C112" s="30">
        <v>0.720486111111111</v>
      </c>
      <c r="D112" s="45">
        <v>32</v>
      </c>
      <c r="E112" s="46" t="s">
        <v>465</v>
      </c>
      <c r="F112" s="47" t="s">
        <v>466</v>
      </c>
      <c r="G112" s="48" t="s">
        <v>430</v>
      </c>
      <c r="H112" s="47" t="s">
        <v>467</v>
      </c>
      <c r="I112" s="47" t="s">
        <v>154</v>
      </c>
      <c r="J112" s="49" t="s">
        <v>155</v>
      </c>
      <c r="K112" s="48" t="s">
        <v>98</v>
      </c>
    </row>
    <row r="113" spans="2:11" ht="12.75">
      <c r="B113" s="30">
        <v>0.665277777777778</v>
      </c>
      <c r="C113" s="30">
        <v>0.720833333333333</v>
      </c>
      <c r="D113" s="45">
        <v>31</v>
      </c>
      <c r="E113" s="46" t="s">
        <v>352</v>
      </c>
      <c r="F113" s="47" t="s">
        <v>353</v>
      </c>
      <c r="G113" s="48" t="s">
        <v>430</v>
      </c>
      <c r="H113" s="47" t="s">
        <v>355</v>
      </c>
      <c r="I113" s="47" t="s">
        <v>29</v>
      </c>
      <c r="J113" s="49" t="s">
        <v>28</v>
      </c>
      <c r="K113" s="48" t="s">
        <v>98</v>
      </c>
    </row>
    <row r="114" spans="1:11" ht="12.75">
      <c r="A114" t="s">
        <v>681</v>
      </c>
      <c r="B114" s="30"/>
      <c r="C114" s="30"/>
      <c r="D114" s="45">
        <v>16</v>
      </c>
      <c r="E114" s="46" t="s">
        <v>482</v>
      </c>
      <c r="F114" s="47" t="s">
        <v>483</v>
      </c>
      <c r="G114" s="48" t="s">
        <v>435</v>
      </c>
      <c r="H114" s="47" t="s">
        <v>484</v>
      </c>
      <c r="I114" s="47" t="s">
        <v>29</v>
      </c>
      <c r="J114" s="49" t="s">
        <v>28</v>
      </c>
      <c r="K114" s="48" t="s">
        <v>32</v>
      </c>
    </row>
    <row r="115" spans="1:11" ht="12.75">
      <c r="A115" t="s">
        <v>681</v>
      </c>
      <c r="B115" s="30"/>
      <c r="C115" s="30"/>
      <c r="D115" s="45">
        <v>15</v>
      </c>
      <c r="E115" s="46" t="s">
        <v>488</v>
      </c>
      <c r="F115" s="47" t="s">
        <v>489</v>
      </c>
      <c r="G115" s="48" t="s">
        <v>435</v>
      </c>
      <c r="H115" s="47" t="s">
        <v>478</v>
      </c>
      <c r="I115" s="47" t="s">
        <v>490</v>
      </c>
      <c r="J115" s="49" t="s">
        <v>491</v>
      </c>
      <c r="K115" s="48" t="s">
        <v>32</v>
      </c>
    </row>
    <row r="116" spans="1:11" ht="12.75">
      <c r="A116" t="s">
        <v>681</v>
      </c>
      <c r="B116" s="30"/>
      <c r="C116" s="30"/>
      <c r="D116" s="45">
        <v>14</v>
      </c>
      <c r="E116" s="46" t="s">
        <v>496</v>
      </c>
      <c r="F116" s="47" t="s">
        <v>497</v>
      </c>
      <c r="G116" s="48" t="s">
        <v>435</v>
      </c>
      <c r="H116" s="47" t="s">
        <v>498</v>
      </c>
      <c r="I116" s="47" t="s">
        <v>499</v>
      </c>
      <c r="J116" s="49" t="s">
        <v>500</v>
      </c>
      <c r="K116" s="48" t="s">
        <v>32</v>
      </c>
    </row>
    <row r="117" spans="1:11" ht="12.75">
      <c r="A117" t="s">
        <v>681</v>
      </c>
      <c r="B117" s="30"/>
      <c r="C117" s="30"/>
      <c r="D117" s="45">
        <v>13</v>
      </c>
      <c r="E117" s="46" t="s">
        <v>493</v>
      </c>
      <c r="F117" s="47" t="s">
        <v>494</v>
      </c>
      <c r="G117" s="48" t="s">
        <v>435</v>
      </c>
      <c r="H117" s="47" t="s">
        <v>495</v>
      </c>
      <c r="I117" s="47" t="s">
        <v>179</v>
      </c>
      <c r="J117" s="49" t="s">
        <v>180</v>
      </c>
      <c r="K117" s="48" t="s">
        <v>32</v>
      </c>
    </row>
    <row r="118" spans="2:11" ht="12.75">
      <c r="B118" s="30">
        <v>0.665625</v>
      </c>
      <c r="C118" s="30">
        <v>0.7211805555555556</v>
      </c>
      <c r="D118" s="45">
        <v>12</v>
      </c>
      <c r="E118" s="46" t="s">
        <v>414</v>
      </c>
      <c r="F118" s="47" t="s">
        <v>415</v>
      </c>
      <c r="G118" s="48" t="s">
        <v>435</v>
      </c>
      <c r="H118" s="47" t="s">
        <v>492</v>
      </c>
      <c r="I118" s="47" t="s">
        <v>138</v>
      </c>
      <c r="J118" s="49" t="s">
        <v>139</v>
      </c>
      <c r="K118" s="48" t="s">
        <v>32</v>
      </c>
    </row>
    <row r="119" spans="2:11" ht="12.75">
      <c r="B119" s="30">
        <v>0.6659722222222222</v>
      </c>
      <c r="C119" s="30">
        <v>0.7215277777777778</v>
      </c>
      <c r="D119" s="45">
        <v>11</v>
      </c>
      <c r="E119" s="46" t="s">
        <v>375</v>
      </c>
      <c r="F119" s="47" t="s">
        <v>376</v>
      </c>
      <c r="G119" s="48" t="s">
        <v>435</v>
      </c>
      <c r="H119" s="47" t="s">
        <v>377</v>
      </c>
      <c r="I119" s="47" t="s">
        <v>80</v>
      </c>
      <c r="J119" s="49" t="s">
        <v>79</v>
      </c>
      <c r="K119" s="48" t="s">
        <v>32</v>
      </c>
    </row>
    <row r="120" spans="1:11" ht="12.75">
      <c r="A120" t="s">
        <v>681</v>
      </c>
      <c r="B120" s="30"/>
      <c r="C120" s="30"/>
      <c r="D120" s="45">
        <v>10</v>
      </c>
      <c r="E120" s="46" t="s">
        <v>477</v>
      </c>
      <c r="F120" s="47" t="s">
        <v>469</v>
      </c>
      <c r="G120" s="48" t="s">
        <v>435</v>
      </c>
      <c r="H120" s="47" t="s">
        <v>478</v>
      </c>
      <c r="I120" s="47" t="s">
        <v>479</v>
      </c>
      <c r="J120" s="49" t="s">
        <v>480</v>
      </c>
      <c r="K120" s="48" t="s">
        <v>32</v>
      </c>
    </row>
    <row r="121" spans="2:11" ht="12.75">
      <c r="B121" s="30">
        <v>0.6663194444444445</v>
      </c>
      <c r="C121" s="30">
        <v>0.721875</v>
      </c>
      <c r="D121" s="45">
        <v>9</v>
      </c>
      <c r="E121" s="46" t="s">
        <v>416</v>
      </c>
      <c r="F121" s="47" t="s">
        <v>417</v>
      </c>
      <c r="G121" s="48" t="s">
        <v>435</v>
      </c>
      <c r="H121" s="47" t="s">
        <v>418</v>
      </c>
      <c r="I121" s="47" t="s">
        <v>138</v>
      </c>
      <c r="J121" s="49" t="s">
        <v>139</v>
      </c>
      <c r="K121" s="48" t="s">
        <v>32</v>
      </c>
    </row>
    <row r="122" spans="2:11" ht="12.75">
      <c r="B122" s="30">
        <v>0.6666666666666666</v>
      </c>
      <c r="C122" s="30">
        <v>0.7222222222222222</v>
      </c>
      <c r="D122" s="45">
        <v>8</v>
      </c>
      <c r="E122" s="46" t="s">
        <v>471</v>
      </c>
      <c r="F122" s="47" t="s">
        <v>472</v>
      </c>
      <c r="G122" s="48" t="s">
        <v>435</v>
      </c>
      <c r="H122" s="47" t="s">
        <v>481</v>
      </c>
      <c r="I122" s="47" t="s">
        <v>479</v>
      </c>
      <c r="J122" s="49" t="s">
        <v>480</v>
      </c>
      <c r="K122" s="48" t="s">
        <v>32</v>
      </c>
    </row>
    <row r="123" spans="2:11" ht="12.75">
      <c r="B123" s="30">
        <v>0.667013888888889</v>
      </c>
      <c r="C123" s="30">
        <v>0.722569444444444</v>
      </c>
      <c r="D123" s="45">
        <v>7</v>
      </c>
      <c r="E123" s="46" t="s">
        <v>405</v>
      </c>
      <c r="F123" s="47" t="s">
        <v>406</v>
      </c>
      <c r="G123" s="48" t="s">
        <v>435</v>
      </c>
      <c r="H123" s="47" t="s">
        <v>407</v>
      </c>
      <c r="I123" s="47" t="s">
        <v>110</v>
      </c>
      <c r="J123" s="49" t="s">
        <v>111</v>
      </c>
      <c r="K123" s="48" t="s">
        <v>32</v>
      </c>
    </row>
    <row r="124" spans="2:11" ht="12.75">
      <c r="B124" s="30">
        <v>0.667361111111111</v>
      </c>
      <c r="C124" s="30">
        <v>0.722916666666667</v>
      </c>
      <c r="D124" s="45">
        <v>6</v>
      </c>
      <c r="E124" s="46" t="s">
        <v>425</v>
      </c>
      <c r="F124" s="47" t="s">
        <v>426</v>
      </c>
      <c r="G124" s="48" t="s">
        <v>435</v>
      </c>
      <c r="H124" s="47" t="s">
        <v>427</v>
      </c>
      <c r="I124" s="47" t="s">
        <v>148</v>
      </c>
      <c r="J124" s="49" t="s">
        <v>149</v>
      </c>
      <c r="K124" s="48" t="s">
        <v>32</v>
      </c>
    </row>
    <row r="125" spans="2:11" ht="12.75">
      <c r="B125" s="30">
        <v>0.667708333333333</v>
      </c>
      <c r="C125" s="30">
        <v>0.723263888888889</v>
      </c>
      <c r="D125" s="45">
        <v>5</v>
      </c>
      <c r="E125" s="46" t="s">
        <v>485</v>
      </c>
      <c r="F125" s="47" t="s">
        <v>486</v>
      </c>
      <c r="G125" s="48" t="s">
        <v>435</v>
      </c>
      <c r="H125" s="47" t="s">
        <v>487</v>
      </c>
      <c r="I125" s="47" t="s">
        <v>154</v>
      </c>
      <c r="J125" s="49" t="s">
        <v>155</v>
      </c>
      <c r="K125" s="48" t="s">
        <v>32</v>
      </c>
    </row>
    <row r="126" spans="2:11" ht="12.75">
      <c r="B126" s="30">
        <v>0.668055555555555</v>
      </c>
      <c r="C126" s="30">
        <v>0.723611111111111</v>
      </c>
      <c r="D126" s="45">
        <v>4</v>
      </c>
      <c r="E126" s="46" t="s">
        <v>422</v>
      </c>
      <c r="F126" s="47" t="s">
        <v>423</v>
      </c>
      <c r="G126" s="48" t="s">
        <v>435</v>
      </c>
      <c r="H126" s="47" t="s">
        <v>424</v>
      </c>
      <c r="I126" s="47" t="s">
        <v>223</v>
      </c>
      <c r="J126" s="49" t="s">
        <v>224</v>
      </c>
      <c r="K126" s="48" t="s">
        <v>32</v>
      </c>
    </row>
    <row r="127" spans="2:11" ht="12.75">
      <c r="B127" s="30">
        <v>0.668402777777777</v>
      </c>
      <c r="C127" s="30">
        <v>0.723958333333333</v>
      </c>
      <c r="D127" s="45">
        <v>3</v>
      </c>
      <c r="E127" s="46" t="s">
        <v>408</v>
      </c>
      <c r="F127" s="47" t="s">
        <v>409</v>
      </c>
      <c r="G127" s="48" t="s">
        <v>435</v>
      </c>
      <c r="H127" s="47" t="s">
        <v>410</v>
      </c>
      <c r="I127" s="47" t="s">
        <v>133</v>
      </c>
      <c r="J127" s="49" t="s">
        <v>134</v>
      </c>
      <c r="K127" s="48" t="s">
        <v>32</v>
      </c>
    </row>
    <row r="128" spans="2:11" ht="12.75">
      <c r="B128" s="30">
        <v>0.66875</v>
      </c>
      <c r="C128" s="30">
        <v>0.724305555555555</v>
      </c>
      <c r="D128" s="45">
        <v>2</v>
      </c>
      <c r="E128" s="46" t="s">
        <v>419</v>
      </c>
      <c r="F128" s="47" t="s">
        <v>420</v>
      </c>
      <c r="G128" s="48" t="s">
        <v>435</v>
      </c>
      <c r="H128" s="47" t="s">
        <v>421</v>
      </c>
      <c r="I128" s="47" t="s">
        <v>138</v>
      </c>
      <c r="J128" s="49" t="s">
        <v>139</v>
      </c>
      <c r="K128" s="48" t="s">
        <v>32</v>
      </c>
    </row>
    <row r="129" spans="2:11" ht="12.75">
      <c r="B129" s="30">
        <v>0.669097222222222</v>
      </c>
      <c r="C129" s="30">
        <v>0.724652777777777</v>
      </c>
      <c r="D129" s="45">
        <v>1</v>
      </c>
      <c r="E129" s="46" t="s">
        <v>501</v>
      </c>
      <c r="F129" s="47" t="s">
        <v>502</v>
      </c>
      <c r="G129" s="48" t="s">
        <v>435</v>
      </c>
      <c r="H129" s="47" t="s">
        <v>503</v>
      </c>
      <c r="I129" s="47" t="s">
        <v>223</v>
      </c>
      <c r="J129" s="49" t="s">
        <v>224</v>
      </c>
      <c r="K129" s="48" t="s">
        <v>32</v>
      </c>
    </row>
  </sheetData>
  <sheetProtection password="CC39" sheet="1" objects="1" scenarios="1"/>
  <conditionalFormatting sqref="J6:J129">
    <cfRule type="cellIs" priority="1" dxfId="0" operator="equal" stopIfTrue="1">
      <formula>FALSE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G1">
      <selection activeCell="H19" sqref="H19"/>
    </sheetView>
  </sheetViews>
  <sheetFormatPr defaultColWidth="9.140625" defaultRowHeight="12.75"/>
  <cols>
    <col min="5" max="5" width="22.140625" style="0" customWidth="1"/>
    <col min="6" max="6" width="5.28125" style="0" customWidth="1"/>
    <col min="7" max="7" width="8.7109375" style="0" customWidth="1"/>
    <col min="8" max="8" width="38.7109375" style="0" bestFit="1" customWidth="1"/>
    <col min="9" max="9" width="6.28125" style="0" bestFit="1" customWidth="1"/>
    <col min="10" max="10" width="3.7109375" style="0" customWidth="1"/>
    <col min="11" max="11" width="4.28125" style="0" customWidth="1"/>
    <col min="13" max="13" width="13.00390625" style="0" bestFit="1" customWidth="1"/>
    <col min="14" max="14" width="13.421875" style="0" bestFit="1" customWidth="1"/>
    <col min="15" max="15" width="19.57421875" style="0" bestFit="1" customWidth="1"/>
    <col min="16" max="16" width="13.00390625" style="0" bestFit="1" customWidth="1"/>
    <col min="17" max="17" width="13.421875" style="0" bestFit="1" customWidth="1"/>
    <col min="18" max="18" width="18.28125" style="0" bestFit="1" customWidth="1"/>
  </cols>
  <sheetData>
    <row r="1" spans="1:18" ht="23.25">
      <c r="A1" s="4" t="s">
        <v>0</v>
      </c>
      <c r="B1" s="4"/>
      <c r="C1" s="4"/>
      <c r="D1" s="5"/>
      <c r="E1" s="52" t="s">
        <v>1</v>
      </c>
      <c r="F1" s="52"/>
      <c r="G1" s="52"/>
      <c r="H1" s="52"/>
      <c r="I1" s="52"/>
      <c r="J1" s="52"/>
      <c r="K1" s="52"/>
      <c r="L1" s="52"/>
      <c r="M1" s="52"/>
      <c r="O1" s="6" t="s">
        <v>2</v>
      </c>
      <c r="Q1" s="2"/>
      <c r="R1" s="3"/>
    </row>
    <row r="2" spans="1:18" ht="15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6"/>
      <c r="M2" s="6"/>
      <c r="Q2" s="2"/>
      <c r="R2" s="3"/>
    </row>
    <row r="3" spans="1:18" ht="15.75">
      <c r="A3" s="7" t="s">
        <v>474</v>
      </c>
      <c r="B3" s="7"/>
      <c r="C3" s="7"/>
      <c r="D3" s="5"/>
      <c r="E3" s="5"/>
      <c r="F3" s="5"/>
      <c r="G3" s="5"/>
      <c r="H3" s="5"/>
      <c r="I3" s="5"/>
      <c r="J3" s="5"/>
      <c r="K3" s="5"/>
      <c r="O3" s="8" t="s">
        <v>85</v>
      </c>
      <c r="Q3" s="2"/>
      <c r="R3" s="3"/>
    </row>
    <row r="4" spans="1:18" ht="12.75">
      <c r="A4" s="9"/>
      <c r="B4" s="9"/>
      <c r="C4" s="9"/>
      <c r="D4" s="5"/>
      <c r="E4" s="5"/>
      <c r="F4" s="5"/>
      <c r="G4" s="5"/>
      <c r="H4" s="5"/>
      <c r="I4" s="5"/>
      <c r="J4" s="5"/>
      <c r="K4" s="5"/>
      <c r="L4" s="1"/>
      <c r="M4" s="1"/>
      <c r="Q4" s="2"/>
      <c r="R4" s="3"/>
    </row>
    <row r="5" spans="1:18" ht="20.25">
      <c r="A5" s="9"/>
      <c r="B5" s="9"/>
      <c r="C5" s="9"/>
      <c r="D5" s="5"/>
      <c r="E5" s="53" t="s">
        <v>4</v>
      </c>
      <c r="F5" s="53"/>
      <c r="G5" s="53"/>
      <c r="H5" s="53"/>
      <c r="I5" s="53"/>
      <c r="J5" s="53"/>
      <c r="K5" s="53"/>
      <c r="L5" s="53"/>
      <c r="M5" s="1"/>
      <c r="Q5" s="2"/>
      <c r="R5" s="3"/>
    </row>
    <row r="6" spans="1:18" ht="12.75">
      <c r="A6" s="9"/>
      <c r="B6" s="9"/>
      <c r="C6" s="9"/>
      <c r="D6" s="5"/>
      <c r="E6" s="5"/>
      <c r="F6" s="5"/>
      <c r="G6" s="5"/>
      <c r="H6" s="5"/>
      <c r="I6" s="5"/>
      <c r="J6" s="5"/>
      <c r="K6" s="5"/>
      <c r="L6" s="1"/>
      <c r="M6" s="1"/>
      <c r="Q6" s="2"/>
      <c r="R6" s="3"/>
    </row>
    <row r="7" spans="1:18" ht="15.75">
      <c r="A7" s="7" t="s">
        <v>475</v>
      </c>
      <c r="B7" s="7"/>
      <c r="C7" s="7"/>
      <c r="D7" s="5"/>
      <c r="E7" s="5"/>
      <c r="F7" s="5"/>
      <c r="G7" s="5"/>
      <c r="H7" s="5"/>
      <c r="I7" s="5"/>
      <c r="J7" s="5"/>
      <c r="K7" s="5"/>
      <c r="L7" s="1"/>
      <c r="M7" s="1"/>
      <c r="Q7" s="2"/>
      <c r="R7" s="3"/>
    </row>
    <row r="8" spans="1:18" ht="15.75">
      <c r="A8" s="10" t="s">
        <v>476</v>
      </c>
      <c r="B8" s="10"/>
      <c r="C8" s="10"/>
      <c r="D8" s="5"/>
      <c r="E8" s="5"/>
      <c r="F8" s="5"/>
      <c r="G8" s="5"/>
      <c r="H8" s="5"/>
      <c r="I8" s="5"/>
      <c r="J8" s="5"/>
      <c r="K8" s="5"/>
      <c r="L8" s="1"/>
      <c r="M8" s="1"/>
      <c r="Q8" s="2"/>
      <c r="R8" s="3"/>
    </row>
    <row r="9" spans="1:18" ht="15.75">
      <c r="A9" s="7" t="s">
        <v>89</v>
      </c>
      <c r="B9" s="7"/>
      <c r="C9" s="7"/>
      <c r="D9" s="5"/>
      <c r="E9" s="5"/>
      <c r="F9" s="5"/>
      <c r="G9" s="5"/>
      <c r="H9" s="5"/>
      <c r="I9" s="5"/>
      <c r="J9" s="5"/>
      <c r="K9" s="5"/>
      <c r="L9" s="1"/>
      <c r="M9" s="1"/>
      <c r="Q9" s="2"/>
      <c r="R9" s="3"/>
    </row>
    <row r="10" spans="1:18" ht="15.75">
      <c r="A10" s="7" t="s">
        <v>90</v>
      </c>
      <c r="B10" s="7"/>
      <c r="C10" s="7"/>
      <c r="D10" s="5"/>
      <c r="E10" s="5"/>
      <c r="F10" s="5"/>
      <c r="G10" s="5"/>
      <c r="H10" s="5"/>
      <c r="K10" s="5"/>
      <c r="L10" s="31">
        <v>0</v>
      </c>
      <c r="Q10" s="2"/>
      <c r="R10" s="3"/>
    </row>
    <row r="11" spans="1:18" ht="15">
      <c r="A11" s="7"/>
      <c r="B11" s="7"/>
      <c r="C11" s="7"/>
      <c r="D11" s="5"/>
      <c r="E11" s="5"/>
      <c r="F11" s="5"/>
      <c r="G11" s="5"/>
      <c r="H11" s="5"/>
      <c r="I11" s="5"/>
      <c r="J11" s="5"/>
      <c r="K11" s="5"/>
      <c r="L11" s="5"/>
      <c r="M11" s="1"/>
      <c r="N11" s="1"/>
      <c r="Q11" s="2"/>
      <c r="R11" s="3"/>
    </row>
    <row r="12" spans="1:18" ht="15">
      <c r="A12" s="7"/>
      <c r="B12" s="7"/>
      <c r="C12" s="7"/>
      <c r="D12" s="5"/>
      <c r="E12" s="5"/>
      <c r="F12" s="5"/>
      <c r="G12" s="5"/>
      <c r="H12" s="5"/>
      <c r="I12" s="5"/>
      <c r="J12" s="5"/>
      <c r="K12" s="5"/>
      <c r="L12" s="5"/>
      <c r="M12" s="54" t="s">
        <v>9</v>
      </c>
      <c r="N12" s="54"/>
      <c r="O12" s="54"/>
      <c r="P12" s="55" t="s">
        <v>10</v>
      </c>
      <c r="Q12" s="55"/>
      <c r="R12" s="55"/>
    </row>
    <row r="13" spans="1:18" ht="12.75">
      <c r="A13" s="12" t="s">
        <v>11</v>
      </c>
      <c r="B13" s="12" t="s">
        <v>460</v>
      </c>
      <c r="C13" s="12" t="s">
        <v>461</v>
      </c>
      <c r="D13" s="13" t="s">
        <v>12</v>
      </c>
      <c r="E13" s="13" t="s">
        <v>13</v>
      </c>
      <c r="F13" s="13" t="s">
        <v>14</v>
      </c>
      <c r="G13" s="13" t="s">
        <v>15</v>
      </c>
      <c r="H13" s="13" t="s">
        <v>16</v>
      </c>
      <c r="I13" s="12" t="s">
        <v>17</v>
      </c>
      <c r="J13" s="12" t="s">
        <v>18</v>
      </c>
      <c r="K13" s="12" t="s">
        <v>19</v>
      </c>
      <c r="L13" s="12" t="s">
        <v>20</v>
      </c>
      <c r="M13" s="11" t="s">
        <v>21</v>
      </c>
      <c r="N13" s="11" t="s">
        <v>22</v>
      </c>
      <c r="O13" s="11" t="s">
        <v>23</v>
      </c>
      <c r="P13" s="14" t="s">
        <v>21</v>
      </c>
      <c r="Q13" s="14" t="s">
        <v>22</v>
      </c>
      <c r="R13" s="15" t="s">
        <v>24</v>
      </c>
    </row>
    <row r="14" spans="1:21" s="34" customFormat="1" ht="21" customHeight="1">
      <c r="A14" s="42">
        <f>'SERINA 2013'!D7</f>
        <v>181</v>
      </c>
      <c r="B14" s="39">
        <f>'SERINA 2013'!B7</f>
        <v>0.6253472222222222</v>
      </c>
      <c r="C14" s="39">
        <f>'SERINA 2013'!C7</f>
        <v>0.6809027777777777</v>
      </c>
      <c r="D14" s="32" t="str">
        <f>'SERINA 2013'!F7</f>
        <v>966988Z</v>
      </c>
      <c r="E14" s="50" t="str">
        <f>'SERINA 2013'!E7</f>
        <v>TERZI VALERIA</v>
      </c>
      <c r="F14" s="32" t="s">
        <v>94</v>
      </c>
      <c r="G14" s="32" t="str">
        <f>'SERINA 2013'!J7</f>
        <v>02Q2507</v>
      </c>
      <c r="H14" s="32" t="str">
        <f>'SERINA 2013'!I7</f>
        <v>TEAM BIKE TRESCORE B. A.S.D.</v>
      </c>
      <c r="I14" s="33" t="s">
        <v>30</v>
      </c>
      <c r="K14" s="32" t="s">
        <v>98</v>
      </c>
      <c r="L14" s="33" t="s">
        <v>33</v>
      </c>
      <c r="M14" s="35">
        <v>0.0007819444444444444</v>
      </c>
      <c r="N14" s="35">
        <v>0.0007337962962962963</v>
      </c>
      <c r="O14" s="36">
        <f>IF(AND(M14="",N14=""),"",IF(OR(AND((M14-N14)&lt;0,NOT((M14-N14)=-(N14))),OR(N14="-",N14="")),M14,N14))</f>
        <v>0.0007337962962962963</v>
      </c>
      <c r="P14" s="37">
        <f aca="true" t="shared" si="0" ref="P14:R15">IF(OR(M14="-",M14=""),"-",RANK(M14,M$1:M$83,1))</f>
        <v>1</v>
      </c>
      <c r="Q14" s="37">
        <f t="shared" si="0"/>
        <v>1</v>
      </c>
      <c r="R14" s="38">
        <f t="shared" si="0"/>
        <v>1</v>
      </c>
      <c r="T14" s="35">
        <v>0.000873263888888889</v>
      </c>
      <c r="U14" s="35">
        <v>0.0008773148148148148</v>
      </c>
    </row>
    <row r="15" spans="1:18" s="34" customFormat="1" ht="21" customHeight="1">
      <c r="A15" s="42">
        <f>'SERINA 2013'!D6</f>
        <v>182</v>
      </c>
      <c r="B15" s="39">
        <f>'SERINA 2013'!B6</f>
        <v>0.625</v>
      </c>
      <c r="C15" s="39">
        <f>'SERINA 2013'!C6</f>
        <v>0.6805555555555555</v>
      </c>
      <c r="D15" s="32" t="str">
        <f>'SERINA 2013'!F6</f>
        <v>999449E</v>
      </c>
      <c r="E15" s="50" t="str">
        <f>'SERINA 2013'!E6</f>
        <v>FERRERO GRETA</v>
      </c>
      <c r="F15" s="32" t="s">
        <v>94</v>
      </c>
      <c r="G15" s="32" t="str">
        <f>'SERINA 2013'!J6</f>
        <v>02W0153</v>
      </c>
      <c r="H15" s="32" t="str">
        <f>'SERINA 2013'!I6</f>
        <v>VILLESE</v>
      </c>
      <c r="I15" s="33" t="s">
        <v>30</v>
      </c>
      <c r="K15" s="32" t="s">
        <v>98</v>
      </c>
      <c r="L15" s="33" t="s">
        <v>33</v>
      </c>
      <c r="M15" s="35">
        <v>0.0009283564814814815</v>
      </c>
      <c r="N15" s="35">
        <v>0.0007663194444444444</v>
      </c>
      <c r="O15" s="36">
        <f>IF(AND(M15="",N15=""),"",IF(OR(AND((M15-N15)&lt;0,NOT((M15-N15)=-(N15))),OR(N15="-",N15="")),M15,N15))</f>
        <v>0.0007663194444444444</v>
      </c>
      <c r="P15" s="37">
        <f t="shared" si="0"/>
        <v>2</v>
      </c>
      <c r="Q15" s="37">
        <f t="shared" si="0"/>
        <v>2</v>
      </c>
      <c r="R15" s="38">
        <f t="shared" si="0"/>
        <v>2</v>
      </c>
    </row>
    <row r="16" spans="1:18" s="34" customFormat="1" ht="21" customHeight="1">
      <c r="A16" s="42"/>
      <c r="B16" s="39"/>
      <c r="C16" s="39"/>
      <c r="D16" s="32"/>
      <c r="E16" s="32"/>
      <c r="F16" s="32" t="s">
        <v>94</v>
      </c>
      <c r="G16" s="32"/>
      <c r="H16" s="32"/>
      <c r="I16" s="33" t="s">
        <v>30</v>
      </c>
      <c r="K16" s="32" t="s">
        <v>98</v>
      </c>
      <c r="L16" s="33" t="s">
        <v>33</v>
      </c>
      <c r="M16" s="35"/>
      <c r="N16" s="35"/>
      <c r="O16" s="36">
        <f>IF(AND(M16="",N16=""),"",IF(OR(AND((M16-N16)&lt;0,NOT((M16-N16)=-(N16))),OR(N16="-",N16="")),M16,N16))</f>
      </c>
      <c r="P16" s="37" t="str">
        <f aca="true" t="shared" si="1" ref="P16:R17">IF(OR(M16="-",M16=""),"-",RANK(M16,M$1:M$83,1))</f>
        <v>-</v>
      </c>
      <c r="Q16" s="37" t="str">
        <f t="shared" si="1"/>
        <v>-</v>
      </c>
      <c r="R16" s="38" t="str">
        <f t="shared" si="1"/>
        <v>-</v>
      </c>
    </row>
    <row r="17" spans="1:18" s="34" customFormat="1" ht="21" customHeight="1">
      <c r="A17" s="42"/>
      <c r="B17" s="39"/>
      <c r="C17" s="39"/>
      <c r="D17" s="32"/>
      <c r="E17" s="32"/>
      <c r="F17" s="32" t="s">
        <v>94</v>
      </c>
      <c r="G17" s="32"/>
      <c r="H17" s="32"/>
      <c r="I17" s="33" t="s">
        <v>30</v>
      </c>
      <c r="K17" s="32" t="s">
        <v>98</v>
      </c>
      <c r="L17" s="33" t="s">
        <v>33</v>
      </c>
      <c r="M17" s="35"/>
      <c r="N17" s="35"/>
      <c r="O17" s="36">
        <f>IF(AND(M17="",N17=""),"",IF(OR(AND((M17-N17)&lt;0,NOT((M17-N17)=-(N17))),OR(N17="-",N17="")),M17,N17))</f>
      </c>
      <c r="P17" s="37" t="str">
        <f t="shared" si="1"/>
        <v>-</v>
      </c>
      <c r="Q17" s="37" t="str">
        <f t="shared" si="1"/>
        <v>-</v>
      </c>
      <c r="R17" s="38" t="str">
        <f t="shared" si="1"/>
        <v>-</v>
      </c>
    </row>
  </sheetData>
  <sheetProtection password="CC39" sheet="1"/>
  <mergeCells count="4">
    <mergeCell ref="E1:M1"/>
    <mergeCell ref="E5:L5"/>
    <mergeCell ref="M12:O12"/>
    <mergeCell ref="P12:R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G9" sqref="G9"/>
    </sheetView>
  </sheetViews>
  <sheetFormatPr defaultColWidth="9.140625" defaultRowHeight="12.75"/>
  <cols>
    <col min="5" max="5" width="27.00390625" style="0" bestFit="1" customWidth="1"/>
    <col min="6" max="6" width="6.57421875" style="0" customWidth="1"/>
    <col min="7" max="7" width="14.28125" style="0" bestFit="1" customWidth="1"/>
    <col min="8" max="8" width="38.7109375" style="0" bestFit="1" customWidth="1"/>
    <col min="9" max="9" width="6.28125" style="0" bestFit="1" customWidth="1"/>
    <col min="10" max="10" width="6.00390625" style="0" customWidth="1"/>
    <col min="11" max="11" width="6.28125" style="0" bestFit="1" customWidth="1"/>
    <col min="13" max="13" width="13.00390625" style="0" bestFit="1" customWidth="1"/>
    <col min="14" max="14" width="13.421875" style="0" bestFit="1" customWidth="1"/>
    <col min="15" max="15" width="21.140625" style="0" bestFit="1" customWidth="1"/>
    <col min="16" max="16" width="13.00390625" style="0" bestFit="1" customWidth="1"/>
    <col min="17" max="17" width="13.421875" style="0" bestFit="1" customWidth="1"/>
    <col min="18" max="18" width="18.28125" style="0" bestFit="1" customWidth="1"/>
  </cols>
  <sheetData>
    <row r="1" spans="1:18" ht="23.25">
      <c r="A1" s="4" t="s">
        <v>0</v>
      </c>
      <c r="B1" s="4"/>
      <c r="C1" s="4"/>
      <c r="D1" s="5"/>
      <c r="E1" s="52" t="s">
        <v>1</v>
      </c>
      <c r="F1" s="52"/>
      <c r="G1" s="52"/>
      <c r="H1" s="52"/>
      <c r="I1" s="52"/>
      <c r="J1" s="52"/>
      <c r="K1" s="52"/>
      <c r="L1" s="52"/>
      <c r="M1" s="52"/>
      <c r="O1" s="6" t="s">
        <v>2</v>
      </c>
      <c r="Q1" s="2"/>
      <c r="R1" s="3"/>
    </row>
    <row r="2" spans="1:18" ht="15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6"/>
      <c r="M2" s="6"/>
      <c r="Q2" s="2"/>
      <c r="R2" s="3"/>
    </row>
    <row r="3" spans="1:18" ht="15.75">
      <c r="A3" s="7" t="s">
        <v>474</v>
      </c>
      <c r="B3" s="7"/>
      <c r="C3" s="7"/>
      <c r="D3" s="5"/>
      <c r="E3" s="5"/>
      <c r="F3" s="5"/>
      <c r="G3" s="5"/>
      <c r="H3" s="5"/>
      <c r="I3" s="5"/>
      <c r="J3" s="5"/>
      <c r="K3" s="5"/>
      <c r="O3" s="8" t="s">
        <v>85</v>
      </c>
      <c r="Q3" s="2"/>
      <c r="R3" s="3"/>
    </row>
    <row r="4" spans="1:18" ht="12.75">
      <c r="A4" s="9"/>
      <c r="B4" s="9"/>
      <c r="C4" s="9"/>
      <c r="D4" s="5"/>
      <c r="E4" s="5"/>
      <c r="F4" s="5"/>
      <c r="G4" s="5"/>
      <c r="H4" s="5"/>
      <c r="I4" s="5"/>
      <c r="J4" s="5"/>
      <c r="K4" s="5"/>
      <c r="L4" s="1"/>
      <c r="M4" s="1"/>
      <c r="Q4" s="2"/>
      <c r="R4" s="3"/>
    </row>
    <row r="5" spans="1:18" ht="20.25">
      <c r="A5" s="9"/>
      <c r="B5" s="9"/>
      <c r="C5" s="9"/>
      <c r="D5" s="5"/>
      <c r="E5" s="53" t="s">
        <v>4</v>
      </c>
      <c r="F5" s="53"/>
      <c r="G5" s="53"/>
      <c r="H5" s="53"/>
      <c r="I5" s="53"/>
      <c r="J5" s="53"/>
      <c r="K5" s="53"/>
      <c r="L5" s="53"/>
      <c r="M5" s="1"/>
      <c r="Q5" s="2"/>
      <c r="R5" s="3"/>
    </row>
    <row r="6" spans="1:18" ht="12.75">
      <c r="A6" s="9"/>
      <c r="B6" s="9"/>
      <c r="C6" s="9"/>
      <c r="D6" s="5"/>
      <c r="E6" s="5"/>
      <c r="F6" s="5"/>
      <c r="G6" s="5"/>
      <c r="H6" s="5"/>
      <c r="I6" s="5"/>
      <c r="J6" s="5"/>
      <c r="K6" s="5"/>
      <c r="L6" s="1"/>
      <c r="M6" s="1"/>
      <c r="Q6" s="2"/>
      <c r="R6" s="3"/>
    </row>
    <row r="7" spans="1:18" ht="15.75">
      <c r="A7" s="7" t="s">
        <v>475</v>
      </c>
      <c r="B7" s="7"/>
      <c r="C7" s="7"/>
      <c r="D7" s="5"/>
      <c r="E7" s="5"/>
      <c r="F7" s="5"/>
      <c r="G7" s="5"/>
      <c r="H7" s="5"/>
      <c r="I7" s="5"/>
      <c r="J7" s="5"/>
      <c r="K7" s="5"/>
      <c r="L7" s="1"/>
      <c r="M7" s="1"/>
      <c r="Q7" s="2"/>
      <c r="R7" s="3"/>
    </row>
    <row r="8" spans="1:18" ht="15.75">
      <c r="A8" s="10" t="s">
        <v>476</v>
      </c>
      <c r="B8" s="10"/>
      <c r="C8" s="10"/>
      <c r="D8" s="5"/>
      <c r="E8" s="5"/>
      <c r="F8" s="5"/>
      <c r="G8" s="5"/>
      <c r="H8" s="5"/>
      <c r="I8" s="5"/>
      <c r="J8" s="5"/>
      <c r="K8" s="5"/>
      <c r="L8" s="1"/>
      <c r="M8" s="1"/>
      <c r="Q8" s="2"/>
      <c r="R8" s="3"/>
    </row>
    <row r="9" spans="1:18" ht="15.75">
      <c r="A9" s="7" t="s">
        <v>89</v>
      </c>
      <c r="B9" s="7"/>
      <c r="C9" s="7"/>
      <c r="D9" s="5"/>
      <c r="E9" s="5"/>
      <c r="F9" s="5"/>
      <c r="G9" s="5"/>
      <c r="H9" s="5"/>
      <c r="I9" s="5"/>
      <c r="J9" s="5"/>
      <c r="K9" s="5"/>
      <c r="L9" s="1"/>
      <c r="M9" s="1"/>
      <c r="Q9" s="2"/>
      <c r="R9" s="3"/>
    </row>
    <row r="10" spans="1:18" ht="15.75">
      <c r="A10" s="7" t="s">
        <v>90</v>
      </c>
      <c r="B10" s="7"/>
      <c r="C10" s="7"/>
      <c r="D10" s="5"/>
      <c r="E10" s="5"/>
      <c r="F10" s="5"/>
      <c r="G10" s="5"/>
      <c r="H10" s="5"/>
      <c r="I10" s="5"/>
      <c r="J10" s="5"/>
      <c r="K10" s="5"/>
      <c r="L10" s="31">
        <v>0</v>
      </c>
      <c r="M10" s="31"/>
      <c r="Q10" s="2"/>
      <c r="R10" s="3"/>
    </row>
    <row r="11" spans="1:18" ht="15">
      <c r="A11" s="7"/>
      <c r="B11" s="7"/>
      <c r="C11" s="7"/>
      <c r="D11" s="5"/>
      <c r="E11" s="5"/>
      <c r="F11" s="5"/>
      <c r="G11" s="5"/>
      <c r="H11" s="5"/>
      <c r="I11" s="5"/>
      <c r="J11" s="5"/>
      <c r="K11" s="5"/>
      <c r="L11" s="5"/>
      <c r="M11" s="1"/>
      <c r="N11" s="1"/>
      <c r="Q11" s="2"/>
      <c r="R11" s="3"/>
    </row>
    <row r="12" spans="1:18" ht="15">
      <c r="A12" s="7"/>
      <c r="B12" s="7"/>
      <c r="C12" s="7"/>
      <c r="D12" s="5"/>
      <c r="E12" s="5"/>
      <c r="F12" s="5"/>
      <c r="G12" s="5"/>
      <c r="H12" s="5"/>
      <c r="I12" s="5"/>
      <c r="J12" s="5"/>
      <c r="K12" s="5"/>
      <c r="L12" s="5"/>
      <c r="M12" s="54" t="s">
        <v>9</v>
      </c>
      <c r="N12" s="54"/>
      <c r="O12" s="54"/>
      <c r="P12" s="55" t="s">
        <v>10</v>
      </c>
      <c r="Q12" s="55"/>
      <c r="R12" s="55"/>
    </row>
    <row r="13" spans="1:18" ht="12.75">
      <c r="A13" s="12" t="s">
        <v>11</v>
      </c>
      <c r="B13" s="12" t="s">
        <v>460</v>
      </c>
      <c r="C13" s="12" t="s">
        <v>461</v>
      </c>
      <c r="D13" s="13" t="s">
        <v>12</v>
      </c>
      <c r="E13" s="13" t="s">
        <v>13</v>
      </c>
      <c r="F13" s="13" t="s">
        <v>14</v>
      </c>
      <c r="G13" s="13" t="s">
        <v>15</v>
      </c>
      <c r="H13" s="13" t="s">
        <v>16</v>
      </c>
      <c r="I13" s="12" t="s">
        <v>17</v>
      </c>
      <c r="J13" s="12" t="s">
        <v>18</v>
      </c>
      <c r="K13" s="12" t="s">
        <v>19</v>
      </c>
      <c r="L13" s="12" t="s">
        <v>20</v>
      </c>
      <c r="M13" s="11" t="s">
        <v>21</v>
      </c>
      <c r="N13" s="11" t="s">
        <v>22</v>
      </c>
      <c r="O13" s="11" t="s">
        <v>23</v>
      </c>
      <c r="P13" s="14" t="s">
        <v>21</v>
      </c>
      <c r="Q13" s="14" t="s">
        <v>22</v>
      </c>
      <c r="R13" s="15" t="s">
        <v>24</v>
      </c>
    </row>
    <row r="14" spans="1:18" ht="21" customHeight="1">
      <c r="A14" s="42">
        <f>'SERINA 2013'!D15</f>
        <v>171</v>
      </c>
      <c r="B14" s="40">
        <f>'SERINA 2013'!B15</f>
        <v>0.627777777777778</v>
      </c>
      <c r="C14" s="41">
        <f>'SERINA 2013'!C15</f>
        <v>0.683333333333333</v>
      </c>
      <c r="D14" s="32" t="str">
        <f>'SERINA 2013'!F15</f>
        <v>707231E</v>
      </c>
      <c r="E14" s="50" t="str">
        <f>'SERINA 2013'!E15</f>
        <v>BRAMATI MARCO</v>
      </c>
      <c r="F14" s="32" t="s">
        <v>114</v>
      </c>
      <c r="G14" s="32" t="str">
        <f>'SERINA 2013'!J15</f>
        <v>02S2343</v>
      </c>
      <c r="H14" s="32" t="str">
        <f>'SERINA 2013'!I15</f>
        <v>TEAM BRAMATI</v>
      </c>
      <c r="I14" s="33" t="s">
        <v>30</v>
      </c>
      <c r="J14" s="34"/>
      <c r="K14" s="32" t="s">
        <v>32</v>
      </c>
      <c r="L14" s="33" t="s">
        <v>33</v>
      </c>
      <c r="M14" s="35">
        <v>0.0005234953703703702</v>
      </c>
      <c r="N14" s="35">
        <v>0.0005090277777777777</v>
      </c>
      <c r="O14" s="36">
        <f aca="true" t="shared" si="0" ref="O14:O21">IF(AND(M14="",N14=""),"",IF(OR(AND((M14-N14)&lt;0,NOT((M14-N14)=-(N14))),OR(N14="-",N14="")),M14,N14))</f>
        <v>0.0005090277777777777</v>
      </c>
      <c r="P14" s="37">
        <f aca="true" t="shared" si="1" ref="P14:R21">IF(OR(M14="-",M14=""),"-",RANK(M14,M$1:M$87,1))</f>
        <v>1</v>
      </c>
      <c r="Q14" s="37">
        <f t="shared" si="1"/>
        <v>1</v>
      </c>
      <c r="R14" s="38">
        <f t="shared" si="1"/>
        <v>1</v>
      </c>
    </row>
    <row r="15" spans="1:18" ht="21" customHeight="1">
      <c r="A15" s="42">
        <f>'SERINA 2013'!D14</f>
        <v>172</v>
      </c>
      <c r="B15" s="40">
        <f>'SERINA 2013'!B14</f>
        <v>0.627430555555555</v>
      </c>
      <c r="C15" s="41">
        <f>'SERINA 2013'!C14</f>
        <v>0.682986111111111</v>
      </c>
      <c r="D15" s="32" t="str">
        <f>'SERINA 2013'!F14</f>
        <v>853557X</v>
      </c>
      <c r="E15" s="50" t="str">
        <f>'SERINA 2013'!E14</f>
        <v>FACHERIS LUCA</v>
      </c>
      <c r="F15" s="32" t="s">
        <v>114</v>
      </c>
      <c r="G15" s="32" t="str">
        <f>'SERINA 2013'!J14</f>
        <v>02Y1254</v>
      </c>
      <c r="H15" s="32" t="str">
        <f>'SERINA 2013'!I14</f>
        <v>SPIRANO CICLISMO</v>
      </c>
      <c r="I15" s="33" t="s">
        <v>30</v>
      </c>
      <c r="J15" s="34"/>
      <c r="K15" s="32" t="s">
        <v>32</v>
      </c>
      <c r="L15" s="33" t="s">
        <v>33</v>
      </c>
      <c r="M15" s="35">
        <v>0.000565625</v>
      </c>
      <c r="N15" s="35">
        <v>0.0005618055555555555</v>
      </c>
      <c r="O15" s="36">
        <f t="shared" si="0"/>
        <v>0.0005618055555555555</v>
      </c>
      <c r="P15" s="37">
        <f t="shared" si="1"/>
        <v>2</v>
      </c>
      <c r="Q15" s="37">
        <f t="shared" si="1"/>
        <v>2</v>
      </c>
      <c r="R15" s="38">
        <f t="shared" si="1"/>
        <v>2</v>
      </c>
    </row>
    <row r="16" spans="1:18" ht="21" customHeight="1">
      <c r="A16" s="42">
        <f>'SERINA 2013'!D8</f>
        <v>178</v>
      </c>
      <c r="B16" s="40">
        <f>'SERINA 2013'!B8</f>
        <v>0.6256944444444444</v>
      </c>
      <c r="C16" s="41">
        <f>'SERINA 2013'!C8</f>
        <v>0.68125</v>
      </c>
      <c r="D16" s="32" t="str">
        <f>'SERINA 2013'!F8</f>
        <v>A004879</v>
      </c>
      <c r="E16" s="50" t="str">
        <f>'SERINA 2013'!E8</f>
        <v>FONTANELLI ALEX ALBERTO</v>
      </c>
      <c r="F16" s="32" t="s">
        <v>114</v>
      </c>
      <c r="G16" s="32" t="str">
        <f>'SERINA 2013'!J8</f>
        <v>02V1849</v>
      </c>
      <c r="H16" s="32" t="str">
        <f>'SERINA 2013'!I8</f>
        <v>LISSONE MTB ASD</v>
      </c>
      <c r="I16" s="33" t="s">
        <v>30</v>
      </c>
      <c r="J16" s="34"/>
      <c r="K16" s="32" t="s">
        <v>32</v>
      </c>
      <c r="L16" s="33" t="s">
        <v>33</v>
      </c>
      <c r="M16" s="35">
        <v>0.0005695601851851852</v>
      </c>
      <c r="N16" s="35">
        <v>0.0005644675925925926</v>
      </c>
      <c r="O16" s="36">
        <f t="shared" si="0"/>
        <v>0.0005644675925925926</v>
      </c>
      <c r="P16" s="37">
        <f t="shared" si="1"/>
        <v>3</v>
      </c>
      <c r="Q16" s="37">
        <f t="shared" si="1"/>
        <v>3</v>
      </c>
      <c r="R16" s="38">
        <f t="shared" si="1"/>
        <v>3</v>
      </c>
    </row>
    <row r="17" spans="1:18" ht="21" customHeight="1">
      <c r="A17" s="42">
        <f>'SERINA 2013'!D9</f>
        <v>177</v>
      </c>
      <c r="B17" s="40">
        <f>'SERINA 2013'!B9</f>
        <v>0.626041666666666</v>
      </c>
      <c r="C17" s="41">
        <f>'SERINA 2013'!C9</f>
        <v>0.681597222222222</v>
      </c>
      <c r="D17" s="32" t="str">
        <f>'SERINA 2013'!F9</f>
        <v>914014F</v>
      </c>
      <c r="E17" s="50" t="str">
        <f>'SERINA 2013'!E9</f>
        <v>MORBIS CHRISTIAN</v>
      </c>
      <c r="F17" s="32" t="s">
        <v>114</v>
      </c>
      <c r="G17" s="32" t="str">
        <f>'SERINA 2013'!J9</f>
        <v>02X0580</v>
      </c>
      <c r="H17" s="32" t="str">
        <f>'SERINA 2013'!I9</f>
        <v>GHISALBESE A.S.D.</v>
      </c>
      <c r="I17" s="33" t="s">
        <v>30</v>
      </c>
      <c r="J17" s="34"/>
      <c r="K17" s="32" t="s">
        <v>32</v>
      </c>
      <c r="L17" s="33" t="s">
        <v>33</v>
      </c>
      <c r="M17" s="35">
        <v>0.000606712962962963</v>
      </c>
      <c r="N17" s="35">
        <v>0.0006149305555555556</v>
      </c>
      <c r="O17" s="36">
        <f t="shared" si="0"/>
        <v>0.000606712962962963</v>
      </c>
      <c r="P17" s="37">
        <f t="shared" si="1"/>
        <v>4</v>
      </c>
      <c r="Q17" s="37">
        <f t="shared" si="1"/>
        <v>4</v>
      </c>
      <c r="R17" s="38">
        <f t="shared" si="1"/>
        <v>4</v>
      </c>
    </row>
    <row r="18" spans="1:18" ht="21" customHeight="1">
      <c r="A18" s="42">
        <f>'SERINA 2013'!D12</f>
        <v>174</v>
      </c>
      <c r="B18" s="40">
        <f>'SERINA 2013'!B12</f>
        <v>0.626736111111111</v>
      </c>
      <c r="C18" s="41">
        <f>'SERINA 2013'!C12</f>
        <v>0.6822916666666666</v>
      </c>
      <c r="D18" s="32" t="str">
        <f>'SERINA 2013'!F12</f>
        <v>796960E</v>
      </c>
      <c r="E18" s="50" t="str">
        <f>'SERINA 2013'!E12</f>
        <v>CONCA CRISTIAN</v>
      </c>
      <c r="F18" s="32" t="s">
        <v>114</v>
      </c>
      <c r="G18" s="32" t="str">
        <f>'SERINA 2013'!J12</f>
        <v>02V1849</v>
      </c>
      <c r="H18" s="32" t="str">
        <f>'SERINA 2013'!I12</f>
        <v>LISSONE MTB ASD</v>
      </c>
      <c r="I18" s="33" t="s">
        <v>30</v>
      </c>
      <c r="J18" s="34"/>
      <c r="K18" s="32" t="s">
        <v>32</v>
      </c>
      <c r="L18" s="33" t="s">
        <v>33</v>
      </c>
      <c r="M18" s="35">
        <v>0.000641550925925926</v>
      </c>
      <c r="N18" s="35">
        <v>0.0006203703703703704</v>
      </c>
      <c r="O18" s="36">
        <f t="shared" si="0"/>
        <v>0.0006203703703703704</v>
      </c>
      <c r="P18" s="37">
        <f t="shared" si="1"/>
        <v>6</v>
      </c>
      <c r="Q18" s="37">
        <f t="shared" si="1"/>
        <v>5</v>
      </c>
      <c r="R18" s="38">
        <f t="shared" si="1"/>
        <v>5</v>
      </c>
    </row>
    <row r="19" spans="1:18" ht="21" customHeight="1">
      <c r="A19" s="42">
        <f>'SERINA 2013'!D11</f>
        <v>175</v>
      </c>
      <c r="B19" s="40">
        <f>'SERINA 2013'!B11</f>
        <v>0.6263888888888889</v>
      </c>
      <c r="C19" s="41">
        <f>'SERINA 2013'!C11</f>
        <v>0.6819444444444445</v>
      </c>
      <c r="D19" s="32" t="str">
        <f>'SERINA 2013'!F11</f>
        <v>A002281</v>
      </c>
      <c r="E19" s="50" t="str">
        <f>'SERINA 2013'!E11</f>
        <v>BOTTICCHIO WILLIAM</v>
      </c>
      <c r="F19" s="32" t="s">
        <v>114</v>
      </c>
      <c r="G19" s="32" t="str">
        <f>'SERINA 2013'!J11</f>
        <v>02V3377</v>
      </c>
      <c r="H19" s="32" t="str">
        <f>'SERINA 2013'!I11</f>
        <v>SCUOLA MTB SAN PAOLO D'ARGON</v>
      </c>
      <c r="I19" s="33" t="s">
        <v>30</v>
      </c>
      <c r="J19" s="34"/>
      <c r="K19" s="32" t="s">
        <v>32</v>
      </c>
      <c r="L19" s="33" t="s">
        <v>33</v>
      </c>
      <c r="M19" s="35">
        <v>0.0006377314814814814</v>
      </c>
      <c r="N19" s="35">
        <v>0.0006377314814814814</v>
      </c>
      <c r="O19" s="36">
        <f t="shared" si="0"/>
        <v>0.0006377314814814814</v>
      </c>
      <c r="P19" s="37">
        <f t="shared" si="1"/>
        <v>5</v>
      </c>
      <c r="Q19" s="37">
        <f t="shared" si="1"/>
        <v>6</v>
      </c>
      <c r="R19" s="38">
        <f t="shared" si="1"/>
        <v>6</v>
      </c>
    </row>
    <row r="20" spans="1:18" ht="21" customHeight="1">
      <c r="A20" s="42">
        <f>'SERINA 2013'!D13</f>
        <v>173</v>
      </c>
      <c r="B20" s="40">
        <f>'SERINA 2013'!B13</f>
        <v>0.627083333333333</v>
      </c>
      <c r="C20" s="41">
        <f>'SERINA 2013'!C13</f>
        <v>0.682638888888889</v>
      </c>
      <c r="D20" s="32" t="str">
        <f>'SERINA 2013'!F13</f>
        <v>883203U</v>
      </c>
      <c r="E20" s="50" t="str">
        <f>'SERINA 2013'!E13</f>
        <v>LO RE FEDERICO</v>
      </c>
      <c r="F20" s="32" t="s">
        <v>114</v>
      </c>
      <c r="G20" s="32" t="str">
        <f>'SERINA 2013'!J13</f>
        <v>02Y1254</v>
      </c>
      <c r="H20" s="32" t="str">
        <f>'SERINA 2013'!I13</f>
        <v>SPIRANO CICLISMO</v>
      </c>
      <c r="I20" s="33" t="s">
        <v>30</v>
      </c>
      <c r="J20" s="34"/>
      <c r="K20" s="32" t="s">
        <v>32</v>
      </c>
      <c r="L20" s="33" t="s">
        <v>33</v>
      </c>
      <c r="M20" s="35">
        <v>0.0007436342592592593</v>
      </c>
      <c r="N20" s="35">
        <v>0.0006636574074074075</v>
      </c>
      <c r="O20" s="36">
        <f t="shared" si="0"/>
        <v>0.0006636574074074075</v>
      </c>
      <c r="P20" s="37">
        <f t="shared" si="1"/>
        <v>7</v>
      </c>
      <c r="Q20" s="37">
        <f t="shared" si="1"/>
        <v>7</v>
      </c>
      <c r="R20" s="38">
        <f t="shared" si="1"/>
        <v>7</v>
      </c>
    </row>
    <row r="21" spans="1:18" ht="21" customHeight="1">
      <c r="A21" s="42"/>
      <c r="B21" s="40"/>
      <c r="C21" s="41"/>
      <c r="D21" s="32"/>
      <c r="E21" s="32"/>
      <c r="F21" s="32" t="s">
        <v>114</v>
      </c>
      <c r="G21" s="32"/>
      <c r="H21" s="32"/>
      <c r="I21" s="33" t="s">
        <v>30</v>
      </c>
      <c r="J21" s="34"/>
      <c r="K21" s="32" t="s">
        <v>32</v>
      </c>
      <c r="L21" s="33" t="s">
        <v>33</v>
      </c>
      <c r="M21" s="35"/>
      <c r="N21" s="35"/>
      <c r="O21" s="36">
        <f t="shared" si="0"/>
      </c>
      <c r="P21" s="37" t="str">
        <f t="shared" si="1"/>
        <v>-</v>
      </c>
      <c r="Q21" s="37" t="str">
        <f t="shared" si="1"/>
        <v>-</v>
      </c>
      <c r="R21" s="38" t="str">
        <f t="shared" si="1"/>
        <v>-</v>
      </c>
    </row>
    <row r="23" spans="13:14" ht="12.75">
      <c r="M23" s="35"/>
      <c r="N23" s="35"/>
    </row>
  </sheetData>
  <sheetProtection password="CC39" sheet="1"/>
  <mergeCells count="4">
    <mergeCell ref="E1:M1"/>
    <mergeCell ref="E5:L5"/>
    <mergeCell ref="M12:O12"/>
    <mergeCell ref="P12:R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F1">
      <selection activeCell="H19" sqref="H19"/>
    </sheetView>
  </sheetViews>
  <sheetFormatPr defaultColWidth="9.140625" defaultRowHeight="12.75"/>
  <cols>
    <col min="5" max="5" width="22.7109375" style="0" bestFit="1" customWidth="1"/>
    <col min="6" max="6" width="10.28125" style="0" bestFit="1" customWidth="1"/>
    <col min="8" max="8" width="38.7109375" style="0" bestFit="1" customWidth="1"/>
    <col min="13" max="14" width="10.8515625" style="0" bestFit="1" customWidth="1"/>
    <col min="15" max="15" width="19.57421875" style="0" bestFit="1" customWidth="1"/>
    <col min="16" max="16" width="13.00390625" style="0" customWidth="1"/>
    <col min="17" max="17" width="13.421875" style="0" bestFit="1" customWidth="1"/>
    <col min="18" max="18" width="18.28125" style="0" bestFit="1" customWidth="1"/>
  </cols>
  <sheetData>
    <row r="1" spans="1:18" ht="23.25">
      <c r="A1" s="4" t="s">
        <v>0</v>
      </c>
      <c r="B1" s="4"/>
      <c r="C1" s="4"/>
      <c r="D1" s="5"/>
      <c r="E1" s="52" t="s">
        <v>1</v>
      </c>
      <c r="F1" s="52"/>
      <c r="G1" s="52"/>
      <c r="H1" s="52"/>
      <c r="I1" s="52"/>
      <c r="J1" s="52"/>
      <c r="K1" s="52"/>
      <c r="L1" s="52"/>
      <c r="M1" s="52"/>
      <c r="O1" s="6" t="s">
        <v>2</v>
      </c>
      <c r="Q1" s="2"/>
      <c r="R1" s="3"/>
    </row>
    <row r="2" spans="1:18" ht="15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6"/>
      <c r="M2" s="6"/>
      <c r="Q2" s="2"/>
      <c r="R2" s="3"/>
    </row>
    <row r="3" spans="1:18" ht="15.75">
      <c r="A3" s="7" t="s">
        <v>474</v>
      </c>
      <c r="B3" s="7"/>
      <c r="C3" s="7"/>
      <c r="D3" s="5"/>
      <c r="E3" s="5"/>
      <c r="F3" s="5"/>
      <c r="G3" s="5"/>
      <c r="H3" s="5"/>
      <c r="I3" s="5"/>
      <c r="J3" s="5"/>
      <c r="K3" s="5"/>
      <c r="O3" s="8" t="s">
        <v>85</v>
      </c>
      <c r="Q3" s="2"/>
      <c r="R3" s="3"/>
    </row>
    <row r="4" spans="1:18" ht="12.75">
      <c r="A4" s="9"/>
      <c r="B4" s="9"/>
      <c r="C4" s="9"/>
      <c r="D4" s="5"/>
      <c r="E4" s="5"/>
      <c r="F4" s="5"/>
      <c r="G4" s="5"/>
      <c r="H4" s="5"/>
      <c r="I4" s="5"/>
      <c r="J4" s="5"/>
      <c r="K4" s="5"/>
      <c r="L4" s="1"/>
      <c r="M4" s="1"/>
      <c r="Q4" s="2"/>
      <c r="R4" s="3"/>
    </row>
    <row r="5" spans="1:18" ht="20.25">
      <c r="A5" s="9"/>
      <c r="B5" s="9"/>
      <c r="C5" s="9"/>
      <c r="D5" s="5"/>
      <c r="E5" s="53" t="s">
        <v>4</v>
      </c>
      <c r="F5" s="53"/>
      <c r="G5" s="53"/>
      <c r="H5" s="53"/>
      <c r="I5" s="53"/>
      <c r="J5" s="53"/>
      <c r="K5" s="53"/>
      <c r="L5" s="53"/>
      <c r="M5" s="1"/>
      <c r="Q5" s="2"/>
      <c r="R5" s="3"/>
    </row>
    <row r="6" spans="1:18" ht="12.75">
      <c r="A6" s="9"/>
      <c r="B6" s="9"/>
      <c r="C6" s="9"/>
      <c r="D6" s="5"/>
      <c r="E6" s="5"/>
      <c r="F6" s="5"/>
      <c r="G6" s="5"/>
      <c r="H6" s="5"/>
      <c r="I6" s="5"/>
      <c r="J6" s="5"/>
      <c r="K6" s="5"/>
      <c r="L6" s="1"/>
      <c r="M6" s="1"/>
      <c r="Q6" s="2"/>
      <c r="R6" s="3"/>
    </row>
    <row r="7" spans="1:18" ht="15.75">
      <c r="A7" s="7" t="s">
        <v>475</v>
      </c>
      <c r="B7" s="7"/>
      <c r="C7" s="7"/>
      <c r="D7" s="5"/>
      <c r="E7" s="5"/>
      <c r="F7" s="5"/>
      <c r="G7" s="5"/>
      <c r="H7" s="5"/>
      <c r="I7" s="5"/>
      <c r="J7" s="5"/>
      <c r="K7" s="5"/>
      <c r="L7" s="1"/>
      <c r="M7" s="1"/>
      <c r="Q7" s="2"/>
      <c r="R7" s="3"/>
    </row>
    <row r="8" spans="1:18" ht="15.75">
      <c r="A8" s="10" t="s">
        <v>476</v>
      </c>
      <c r="B8" s="10"/>
      <c r="C8" s="10"/>
      <c r="D8" s="5"/>
      <c r="E8" s="5"/>
      <c r="F8" s="5"/>
      <c r="G8" s="5"/>
      <c r="H8" s="5"/>
      <c r="I8" s="5"/>
      <c r="J8" s="5"/>
      <c r="K8" s="5"/>
      <c r="L8" s="1"/>
      <c r="M8" s="1"/>
      <c r="Q8" s="2"/>
      <c r="R8" s="3"/>
    </row>
    <row r="9" spans="1:18" ht="15.75">
      <c r="A9" s="7" t="s">
        <v>89</v>
      </c>
      <c r="B9" s="7"/>
      <c r="C9" s="7"/>
      <c r="D9" s="5"/>
      <c r="E9" s="5"/>
      <c r="F9" s="5"/>
      <c r="G9" s="5"/>
      <c r="H9" s="5"/>
      <c r="I9" s="5"/>
      <c r="J9" s="5"/>
      <c r="K9" s="5"/>
      <c r="L9" s="1"/>
      <c r="M9" s="1"/>
      <c r="Q9" s="2"/>
      <c r="R9" s="3"/>
    </row>
    <row r="10" spans="1:18" ht="15.75">
      <c r="A10" s="7" t="s">
        <v>90</v>
      </c>
      <c r="B10" s="7"/>
      <c r="C10" s="7"/>
      <c r="D10" s="5"/>
      <c r="E10" s="5"/>
      <c r="F10" s="5"/>
      <c r="G10" s="5"/>
      <c r="H10" s="5"/>
      <c r="I10" s="5"/>
      <c r="J10" s="5"/>
      <c r="K10" s="5"/>
      <c r="L10" s="31">
        <v>0</v>
      </c>
      <c r="M10" s="31"/>
      <c r="Q10" s="2"/>
      <c r="R10" s="3"/>
    </row>
    <row r="11" spans="1:18" ht="15">
      <c r="A11" s="7"/>
      <c r="B11" s="7"/>
      <c r="C11" s="7"/>
      <c r="D11" s="5"/>
      <c r="E11" s="5"/>
      <c r="F11" s="5"/>
      <c r="G11" s="5"/>
      <c r="H11" s="5"/>
      <c r="I11" s="5"/>
      <c r="J11" s="5"/>
      <c r="K11" s="5"/>
      <c r="L11" s="5"/>
      <c r="M11" s="1"/>
      <c r="N11" s="1"/>
      <c r="Q11" s="2"/>
      <c r="R11" s="3"/>
    </row>
    <row r="12" spans="1:18" ht="15">
      <c r="A12" s="7"/>
      <c r="B12" s="7"/>
      <c r="C12" s="7"/>
      <c r="D12" s="5"/>
      <c r="E12" s="5"/>
      <c r="F12" s="5"/>
      <c r="G12" s="5"/>
      <c r="H12" s="5"/>
      <c r="I12" s="5"/>
      <c r="J12" s="5"/>
      <c r="K12" s="5"/>
      <c r="L12" s="5"/>
      <c r="M12" s="54" t="s">
        <v>9</v>
      </c>
      <c r="N12" s="54"/>
      <c r="O12" s="54"/>
      <c r="P12" s="55" t="s">
        <v>10</v>
      </c>
      <c r="Q12" s="55"/>
      <c r="R12" s="55"/>
    </row>
    <row r="13" spans="1:18" ht="12.75">
      <c r="A13" s="12" t="s">
        <v>11</v>
      </c>
      <c r="B13" s="12" t="s">
        <v>460</v>
      </c>
      <c r="C13" s="12" t="s">
        <v>461</v>
      </c>
      <c r="D13" s="13" t="s">
        <v>12</v>
      </c>
      <c r="E13" s="13" t="s">
        <v>13</v>
      </c>
      <c r="F13" s="13" t="s">
        <v>14</v>
      </c>
      <c r="G13" s="13" t="s">
        <v>15</v>
      </c>
      <c r="H13" s="13" t="s">
        <v>16</v>
      </c>
      <c r="I13" s="12" t="s">
        <v>17</v>
      </c>
      <c r="J13" s="12" t="s">
        <v>18</v>
      </c>
      <c r="K13" s="12" t="s">
        <v>19</v>
      </c>
      <c r="L13" s="12" t="s">
        <v>20</v>
      </c>
      <c r="M13" s="11" t="s">
        <v>21</v>
      </c>
      <c r="N13" s="11" t="s">
        <v>22</v>
      </c>
      <c r="O13" s="11" t="s">
        <v>23</v>
      </c>
      <c r="P13" s="14" t="s">
        <v>21</v>
      </c>
      <c r="Q13" s="14" t="s">
        <v>22</v>
      </c>
      <c r="R13" s="15" t="s">
        <v>24</v>
      </c>
    </row>
    <row r="14" spans="1:18" s="34" customFormat="1" ht="21" customHeight="1">
      <c r="A14" s="42">
        <f>'SERINA 2013'!D19</f>
        <v>161</v>
      </c>
      <c r="B14" s="39">
        <f>'SERINA 2013'!B19</f>
        <v>0.630902777777778</v>
      </c>
      <c r="C14" s="39">
        <f>'SERINA 2013'!C19</f>
        <v>0.686458333333333</v>
      </c>
      <c r="D14" s="32" t="str">
        <f>'SERINA 2013'!F19</f>
        <v>873382U</v>
      </c>
      <c r="E14" s="50" t="str">
        <f>'SERINA 2013'!E19</f>
        <v>ZANINI PAOLA</v>
      </c>
      <c r="F14" s="32" t="s">
        <v>152</v>
      </c>
      <c r="G14" s="32" t="str">
        <f>'SERINA 2013'!J19</f>
        <v>02D1913</v>
      </c>
      <c r="H14" s="32" t="str">
        <f>'SERINA 2013'!I19</f>
        <v>BIKERS PETOSINO SCUOLA MTB - A.S.D.</v>
      </c>
      <c r="I14" s="33" t="s">
        <v>30</v>
      </c>
      <c r="J14"/>
      <c r="K14" s="32" t="s">
        <v>98</v>
      </c>
      <c r="L14" s="33" t="s">
        <v>33</v>
      </c>
      <c r="M14" s="35">
        <v>0.00047071759259259267</v>
      </c>
      <c r="N14" s="35">
        <v>0.00047893518518518527</v>
      </c>
      <c r="O14" s="36">
        <f>IF(AND(M14="",N14=""),"",IF(OR(AND((M14-N14)&lt;0,NOT((M14-N14)=-(N14))),OR(N14="-",N14="")),M14,N14))</f>
        <v>0.00047071759259259267</v>
      </c>
      <c r="P14" s="37">
        <f aca="true" t="shared" si="0" ref="P14:R17">IF(OR(M14="-",M14=""),"-",RANK(M14,M$1:M$93,1))</f>
        <v>1</v>
      </c>
      <c r="Q14" s="37">
        <f t="shared" si="0"/>
        <v>1</v>
      </c>
      <c r="R14" s="38">
        <f t="shared" si="0"/>
        <v>1</v>
      </c>
    </row>
    <row r="15" spans="1:18" ht="21" customHeight="1">
      <c r="A15" s="42">
        <f>'SERINA 2013'!D18</f>
        <v>162</v>
      </c>
      <c r="B15" s="39">
        <f>'SERINA 2013'!B18</f>
        <v>0.630555555555556</v>
      </c>
      <c r="C15" s="39">
        <f>'SERINA 2013'!C18</f>
        <v>0.686111111111111</v>
      </c>
      <c r="D15" s="32" t="str">
        <f>'SERINA 2013'!F18</f>
        <v>719303J</v>
      </c>
      <c r="E15" s="50" t="str">
        <f>'SERINA 2013'!E18</f>
        <v>DONADONI ANNAGIULIA</v>
      </c>
      <c r="F15" s="32" t="s">
        <v>152</v>
      </c>
      <c r="G15" s="32" t="str">
        <f>'SERINA 2013'!J18</f>
        <v>02D3982</v>
      </c>
      <c r="H15" s="32" t="str">
        <f>'SERINA 2013'!I18</f>
        <v>PONTIDA MTB TEAM</v>
      </c>
      <c r="I15" s="33" t="s">
        <v>30</v>
      </c>
      <c r="K15" s="32" t="s">
        <v>98</v>
      </c>
      <c r="L15" s="33" t="s">
        <v>33</v>
      </c>
      <c r="M15" s="35">
        <v>0.0006458333333333332</v>
      </c>
      <c r="N15" s="35">
        <v>0.0006234953703703703</v>
      </c>
      <c r="O15" s="36">
        <f>IF(AND(M15="",N15=""),"",IF(OR(AND((M15-N15)&lt;0,NOT((M15-N15)=-(N15))),OR(N15="-",N15="")),M15,N15))</f>
        <v>0.0006234953703703703</v>
      </c>
      <c r="P15" s="37">
        <f t="shared" si="0"/>
        <v>3</v>
      </c>
      <c r="Q15" s="37">
        <f t="shared" si="0"/>
        <v>2</v>
      </c>
      <c r="R15" s="38">
        <f t="shared" si="0"/>
        <v>2</v>
      </c>
    </row>
    <row r="16" spans="1:18" ht="21" customHeight="1">
      <c r="A16" s="42">
        <f>'SERINA 2013'!D17</f>
        <v>163</v>
      </c>
      <c r="B16" s="39">
        <f>'SERINA 2013'!B17</f>
        <v>0.6302083333333334</v>
      </c>
      <c r="C16" s="39">
        <f>'SERINA 2013'!C17</f>
        <v>0.6857638888888888</v>
      </c>
      <c r="D16" s="32" t="str">
        <f>'SERINA 2013'!F17</f>
        <v>808085W</v>
      </c>
      <c r="E16" s="50" t="str">
        <f>'SERINA 2013'!E17</f>
        <v>GUALDI GIORGIA</v>
      </c>
      <c r="F16" s="32" t="s">
        <v>152</v>
      </c>
      <c r="G16" s="32" t="str">
        <f>'SERINA 2013'!J17</f>
        <v>02U1860</v>
      </c>
      <c r="H16" s="32" t="str">
        <f>'SERINA 2013'!I17</f>
        <v>MTB PARRE</v>
      </c>
      <c r="I16" s="33" t="s">
        <v>30</v>
      </c>
      <c r="K16" s="32" t="s">
        <v>98</v>
      </c>
      <c r="L16" s="33" t="s">
        <v>33</v>
      </c>
      <c r="M16" s="35">
        <v>0.0006236111111111111</v>
      </c>
      <c r="N16" s="35">
        <v>0.0006765046296296297</v>
      </c>
      <c r="O16" s="36">
        <f>IF(AND(M16="",N16=""),"",IF(OR(AND((M16-N16)&lt;0,NOT((M16-N16)=-(N16))),OR(N16="-",N16="")),M16,N16))</f>
        <v>0.0006236111111111111</v>
      </c>
      <c r="P16" s="37">
        <f t="shared" si="0"/>
        <v>2</v>
      </c>
      <c r="Q16" s="37">
        <f t="shared" si="0"/>
        <v>4</v>
      </c>
      <c r="R16" s="38">
        <f t="shared" si="0"/>
        <v>3</v>
      </c>
    </row>
    <row r="17" spans="1:18" ht="21" customHeight="1">
      <c r="A17" s="42">
        <f>'SERINA 2013'!D16</f>
        <v>164</v>
      </c>
      <c r="B17" s="39">
        <f>'SERINA 2013'!B16</f>
        <v>0.6298611111111111</v>
      </c>
      <c r="C17" s="39">
        <f>'SERINA 2013'!C16</f>
        <v>0.6854166666666667</v>
      </c>
      <c r="D17" s="32" t="str">
        <f>'SERINA 2013'!F16</f>
        <v>A006161</v>
      </c>
      <c r="E17" s="50" t="str">
        <f>'SERINA 2013'!E16</f>
        <v>BERGAMETTI CHIARA</v>
      </c>
      <c r="F17" s="32" t="s">
        <v>152</v>
      </c>
      <c r="G17" s="32" t="str">
        <f>'SERINA 2013'!J16</f>
        <v>02V3377</v>
      </c>
      <c r="H17" s="32" t="str">
        <f>'SERINA 2013'!I16</f>
        <v>SCUOLA MTB SAN PAOLO D'ARGON</v>
      </c>
      <c r="I17" s="33" t="s">
        <v>30</v>
      </c>
      <c r="J17" s="34"/>
      <c r="K17" s="32" t="s">
        <v>98</v>
      </c>
      <c r="L17" s="33" t="s">
        <v>33</v>
      </c>
      <c r="M17" s="35">
        <v>0.0006568287037037037</v>
      </c>
      <c r="N17" s="35">
        <v>0.0006273148148148148</v>
      </c>
      <c r="O17" s="36">
        <f>IF(AND(M17="",N17=""),"",IF(OR(AND((M17-N17)&lt;0,NOT((M17-N17)=-(N17))),OR(N17="-",N17="")),M17,N17))</f>
        <v>0.0006273148148148148</v>
      </c>
      <c r="P17" s="37">
        <f t="shared" si="0"/>
        <v>4</v>
      </c>
      <c r="Q17" s="37">
        <f t="shared" si="0"/>
        <v>3</v>
      </c>
      <c r="R17" s="38">
        <f t="shared" si="0"/>
        <v>4</v>
      </c>
    </row>
    <row r="19" spans="13:14" ht="12.75">
      <c r="M19" s="35"/>
      <c r="N19" s="35"/>
    </row>
  </sheetData>
  <sheetProtection password="CC39" sheet="1"/>
  <mergeCells count="4">
    <mergeCell ref="E1:M1"/>
    <mergeCell ref="E5:L5"/>
    <mergeCell ref="M12:O12"/>
    <mergeCell ref="P12:R1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B1">
      <selection activeCell="E23" sqref="E23"/>
    </sheetView>
  </sheetViews>
  <sheetFormatPr defaultColWidth="9.140625" defaultRowHeight="12.75"/>
  <cols>
    <col min="4" max="4" width="10.28125" style="0" bestFit="1" customWidth="1"/>
    <col min="5" max="5" width="29.7109375" style="0" customWidth="1"/>
    <col min="6" max="6" width="5.28125" style="0" customWidth="1"/>
    <col min="7" max="7" width="8.57421875" style="0" customWidth="1"/>
    <col min="8" max="8" width="38.7109375" style="0" bestFit="1" customWidth="1"/>
    <col min="9" max="9" width="4.57421875" style="0" bestFit="1" customWidth="1"/>
    <col min="10" max="10" width="4.140625" style="0" customWidth="1"/>
    <col min="11" max="11" width="6.28125" style="0" bestFit="1" customWidth="1"/>
    <col min="13" max="13" width="13.00390625" style="0" bestFit="1" customWidth="1"/>
    <col min="14" max="14" width="13.421875" style="0" bestFit="1" customWidth="1"/>
    <col min="15" max="15" width="21.140625" style="0" bestFit="1" customWidth="1"/>
    <col min="16" max="16" width="13.00390625" style="0" bestFit="1" customWidth="1"/>
    <col min="17" max="17" width="13.421875" style="0" bestFit="1" customWidth="1"/>
    <col min="18" max="18" width="18.28125" style="0" bestFit="1" customWidth="1"/>
  </cols>
  <sheetData>
    <row r="1" spans="1:18" ht="23.25">
      <c r="A1" s="4" t="s">
        <v>0</v>
      </c>
      <c r="B1" s="4"/>
      <c r="C1" s="4"/>
      <c r="D1" s="5"/>
      <c r="E1" s="52" t="s">
        <v>1</v>
      </c>
      <c r="F1" s="52"/>
      <c r="G1" s="52"/>
      <c r="H1" s="52"/>
      <c r="I1" s="52"/>
      <c r="J1" s="52"/>
      <c r="K1" s="52"/>
      <c r="L1" s="52"/>
      <c r="M1" s="52"/>
      <c r="O1" s="6" t="s">
        <v>2</v>
      </c>
      <c r="Q1" s="2"/>
      <c r="R1" s="3"/>
    </row>
    <row r="2" spans="1:18" ht="15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6"/>
      <c r="M2" s="6"/>
      <c r="Q2" s="2"/>
      <c r="R2" s="3"/>
    </row>
    <row r="3" spans="1:18" ht="15.75">
      <c r="A3" s="7" t="s">
        <v>474</v>
      </c>
      <c r="B3" s="7"/>
      <c r="C3" s="7"/>
      <c r="D3" s="5"/>
      <c r="E3" s="5"/>
      <c r="F3" s="5"/>
      <c r="G3" s="5"/>
      <c r="H3" s="5"/>
      <c r="I3" s="5"/>
      <c r="J3" s="5"/>
      <c r="K3" s="5"/>
      <c r="O3" s="8" t="s">
        <v>85</v>
      </c>
      <c r="Q3" s="2"/>
      <c r="R3" s="3"/>
    </row>
    <row r="4" spans="1:18" ht="12.75">
      <c r="A4" s="9"/>
      <c r="B4" s="9"/>
      <c r="C4" s="9"/>
      <c r="D4" s="5"/>
      <c r="E4" s="5"/>
      <c r="F4" s="5"/>
      <c r="G4" s="5"/>
      <c r="H4" s="5"/>
      <c r="I4" s="5"/>
      <c r="J4" s="5"/>
      <c r="K4" s="5"/>
      <c r="L4" s="1"/>
      <c r="M4" s="1"/>
      <c r="Q4" s="2"/>
      <c r="R4" s="3"/>
    </row>
    <row r="5" spans="1:18" ht="20.25">
      <c r="A5" s="9"/>
      <c r="B5" s="9"/>
      <c r="C5" s="9"/>
      <c r="D5" s="5"/>
      <c r="E5" s="53" t="s">
        <v>4</v>
      </c>
      <c r="F5" s="53"/>
      <c r="G5" s="53"/>
      <c r="H5" s="53"/>
      <c r="I5" s="53"/>
      <c r="J5" s="53"/>
      <c r="K5" s="53"/>
      <c r="L5" s="53"/>
      <c r="M5" s="1"/>
      <c r="Q5" s="2"/>
      <c r="R5" s="3"/>
    </row>
    <row r="6" spans="1:18" ht="12.75">
      <c r="A6" s="9"/>
      <c r="B6" s="9"/>
      <c r="C6" s="9"/>
      <c r="D6" s="5"/>
      <c r="E6" s="5"/>
      <c r="F6" s="5"/>
      <c r="G6" s="5"/>
      <c r="H6" s="5"/>
      <c r="I6" s="5"/>
      <c r="J6" s="5"/>
      <c r="K6" s="5"/>
      <c r="L6" s="1"/>
      <c r="M6" s="1"/>
      <c r="Q6" s="2"/>
      <c r="R6" s="3"/>
    </row>
    <row r="7" spans="1:18" ht="15.75">
      <c r="A7" s="7" t="s">
        <v>475</v>
      </c>
      <c r="B7" s="7"/>
      <c r="C7" s="7"/>
      <c r="D7" s="5"/>
      <c r="E7" s="5"/>
      <c r="F7" s="5"/>
      <c r="G7" s="5"/>
      <c r="H7" s="5"/>
      <c r="I7" s="5"/>
      <c r="J7" s="5"/>
      <c r="K7" s="5"/>
      <c r="L7" s="1"/>
      <c r="M7" s="1"/>
      <c r="Q7" s="2"/>
      <c r="R7" s="3"/>
    </row>
    <row r="8" spans="1:18" ht="15.75">
      <c r="A8" s="10" t="s">
        <v>476</v>
      </c>
      <c r="B8" s="10"/>
      <c r="C8" s="10"/>
      <c r="D8" s="5"/>
      <c r="E8" s="5"/>
      <c r="F8" s="5"/>
      <c r="G8" s="5"/>
      <c r="H8" s="5"/>
      <c r="I8" s="5"/>
      <c r="J8" s="5"/>
      <c r="K8" s="5"/>
      <c r="L8" s="1"/>
      <c r="M8" s="1"/>
      <c r="Q8" s="2"/>
      <c r="R8" s="3"/>
    </row>
    <row r="9" spans="1:18" ht="15.75">
      <c r="A9" s="7" t="s">
        <v>89</v>
      </c>
      <c r="B9" s="7"/>
      <c r="C9" s="7"/>
      <c r="D9" s="5"/>
      <c r="E9" s="5"/>
      <c r="F9" s="5"/>
      <c r="G9" s="5"/>
      <c r="H9" s="5"/>
      <c r="I9" s="5"/>
      <c r="J9" s="5"/>
      <c r="K9" s="5"/>
      <c r="L9" s="1"/>
      <c r="M9" s="1"/>
      <c r="Q9" s="2"/>
      <c r="R9" s="3"/>
    </row>
    <row r="10" spans="1:18" ht="15.75">
      <c r="A10" s="7" t="s">
        <v>90</v>
      </c>
      <c r="B10" s="7"/>
      <c r="C10" s="7"/>
      <c r="D10" s="5"/>
      <c r="E10" s="5"/>
      <c r="F10" s="5"/>
      <c r="G10" s="5"/>
      <c r="H10" s="5"/>
      <c r="I10" s="5"/>
      <c r="J10" s="5"/>
      <c r="K10" s="5"/>
      <c r="L10" s="31">
        <v>0</v>
      </c>
      <c r="M10" s="31"/>
      <c r="Q10" s="2"/>
      <c r="R10" s="3"/>
    </row>
    <row r="11" spans="1:18" ht="15">
      <c r="A11" s="7"/>
      <c r="B11" s="7"/>
      <c r="C11" s="7"/>
      <c r="D11" s="5"/>
      <c r="E11" s="5"/>
      <c r="F11" s="5"/>
      <c r="G11" s="5"/>
      <c r="H11" s="5"/>
      <c r="I11" s="5"/>
      <c r="J11" s="5"/>
      <c r="K11" s="5"/>
      <c r="L11" s="5"/>
      <c r="M11" s="1"/>
      <c r="N11" s="1"/>
      <c r="Q11" s="2"/>
      <c r="R11" s="3"/>
    </row>
    <row r="12" spans="1:18" ht="15">
      <c r="A12" s="7"/>
      <c r="B12" s="7"/>
      <c r="C12" s="7"/>
      <c r="D12" s="5"/>
      <c r="E12" s="5"/>
      <c r="F12" s="5"/>
      <c r="G12" s="5"/>
      <c r="H12" s="5"/>
      <c r="I12" s="5"/>
      <c r="J12" s="5"/>
      <c r="K12" s="5"/>
      <c r="L12" s="5"/>
      <c r="M12" s="54" t="s">
        <v>9</v>
      </c>
      <c r="N12" s="54"/>
      <c r="O12" s="54"/>
      <c r="P12" s="55" t="s">
        <v>10</v>
      </c>
      <c r="Q12" s="55"/>
      <c r="R12" s="55"/>
    </row>
    <row r="13" spans="1:18" ht="12.75">
      <c r="A13" s="12" t="s">
        <v>11</v>
      </c>
      <c r="B13" s="12" t="s">
        <v>460</v>
      </c>
      <c r="C13" s="12" t="s">
        <v>461</v>
      </c>
      <c r="D13" s="13" t="s">
        <v>12</v>
      </c>
      <c r="E13" s="13" t="s">
        <v>13</v>
      </c>
      <c r="F13" s="13" t="s">
        <v>14</v>
      </c>
      <c r="G13" s="13" t="s">
        <v>15</v>
      </c>
      <c r="H13" s="13" t="s">
        <v>16</v>
      </c>
      <c r="I13" s="12" t="s">
        <v>17</v>
      </c>
      <c r="J13" s="12" t="s">
        <v>18</v>
      </c>
      <c r="K13" s="12" t="s">
        <v>19</v>
      </c>
      <c r="L13" s="12" t="s">
        <v>20</v>
      </c>
      <c r="M13" s="11" t="s">
        <v>21</v>
      </c>
      <c r="N13" s="11" t="s">
        <v>22</v>
      </c>
      <c r="O13" s="11" t="s">
        <v>23</v>
      </c>
      <c r="P13" s="14" t="s">
        <v>21</v>
      </c>
      <c r="Q13" s="14" t="s">
        <v>22</v>
      </c>
      <c r="R13" s="15" t="s">
        <v>24</v>
      </c>
    </row>
    <row r="14" spans="1:18" s="34" customFormat="1" ht="21" customHeight="1">
      <c r="A14" s="42">
        <f>'SERINA 2013'!D31</f>
        <v>142</v>
      </c>
      <c r="B14" s="40">
        <f>'SERINA 2013'!B31</f>
        <v>0.633333333333334</v>
      </c>
      <c r="C14" s="40">
        <f>'SERINA 2013'!C31</f>
        <v>0.688888888888889</v>
      </c>
      <c r="D14" s="32" t="str">
        <f>'SERINA 2013'!F31</f>
        <v>796849B</v>
      </c>
      <c r="E14" s="50" t="str">
        <f>'SERINA 2013'!E31</f>
        <v>FERRARA GIORGIO</v>
      </c>
      <c r="F14" s="32" t="s">
        <v>158</v>
      </c>
      <c r="G14" s="32" t="str">
        <f>'SERINA 2013'!J31</f>
        <v>02Q3611</v>
      </c>
      <c r="H14" s="32" t="str">
        <f>'SERINA 2013'!I31</f>
        <v>SIRONE BIKE ASD</v>
      </c>
      <c r="I14" s="33" t="s">
        <v>30</v>
      </c>
      <c r="K14" s="32" t="s">
        <v>32</v>
      </c>
      <c r="L14" s="33" t="s">
        <v>33</v>
      </c>
      <c r="M14" s="35">
        <v>0.0005657407407407408</v>
      </c>
      <c r="N14" s="35">
        <v>0.0004792824074074074</v>
      </c>
      <c r="O14" s="36">
        <f aca="true" t="shared" si="0" ref="O14:O25">IF(AND(M14="",N14=""),"",IF(OR(AND((M14-N14)&lt;0,NOT((M14-N14)=-(N14))),OR(N14="-",N14="")),M14,N14))</f>
        <v>0.0004792824074074074</v>
      </c>
      <c r="P14" s="37">
        <f aca="true" t="shared" si="1" ref="P14:P25">IF(OR(M14="-",M14=""),"-",RANK(M14,M$1:M$87,1))</f>
        <v>6</v>
      </c>
      <c r="Q14" s="37">
        <f aca="true" t="shared" si="2" ref="Q14:Q25">IF(OR(N14="-",N14=""),"-",RANK(N14,N$1:N$87,1))</f>
        <v>1</v>
      </c>
      <c r="R14" s="38">
        <f aca="true" t="shared" si="3" ref="R14:R25">IF(OR(O14="-",O14=""),"-",RANK(O14,O$1:O$87,1))</f>
        <v>1</v>
      </c>
    </row>
    <row r="15" spans="1:18" s="34" customFormat="1" ht="21" customHeight="1">
      <c r="A15" s="42">
        <f>'SERINA 2013'!D32</f>
        <v>141</v>
      </c>
      <c r="B15" s="40">
        <f>'SERINA 2013'!B32</f>
        <v>0.633680555555556</v>
      </c>
      <c r="C15" s="40">
        <f>'SERINA 2013'!C32</f>
        <v>0.689236111111111</v>
      </c>
      <c r="D15" s="32" t="str">
        <f>'SERINA 2013'!F32</f>
        <v>795517M</v>
      </c>
      <c r="E15" s="50" t="str">
        <f>'SERINA 2013'!E32</f>
        <v>NAVONI STEFANO</v>
      </c>
      <c r="F15" s="32" t="s">
        <v>158</v>
      </c>
      <c r="G15" s="32" t="str">
        <f>'SERINA 2013'!J32</f>
        <v>02Z3859</v>
      </c>
      <c r="H15" s="32" t="str">
        <f>'SERINA 2013'!I32</f>
        <v>LE MARMOTTE LORETO</v>
      </c>
      <c r="I15" s="33" t="s">
        <v>30</v>
      </c>
      <c r="K15" s="32" t="s">
        <v>32</v>
      </c>
      <c r="L15" s="33" t="s">
        <v>33</v>
      </c>
      <c r="M15" s="35">
        <v>0.0004898148148148148</v>
      </c>
      <c r="N15" s="35">
        <v>0.0004810185185185185</v>
      </c>
      <c r="O15" s="36">
        <f t="shared" si="0"/>
        <v>0.0004810185185185185</v>
      </c>
      <c r="P15" s="37">
        <f t="shared" si="1"/>
        <v>1</v>
      </c>
      <c r="Q15" s="37">
        <f t="shared" si="2"/>
        <v>2</v>
      </c>
      <c r="R15" s="38">
        <f t="shared" si="3"/>
        <v>2</v>
      </c>
    </row>
    <row r="16" spans="1:18" s="34" customFormat="1" ht="21" customHeight="1">
      <c r="A16" s="42">
        <f>'SERINA 2013'!D25</f>
        <v>148</v>
      </c>
      <c r="B16" s="40">
        <f>'SERINA 2013'!B25</f>
        <v>0.63125</v>
      </c>
      <c r="C16" s="40">
        <f>'SERINA 2013'!C25</f>
        <v>0.6868055555555556</v>
      </c>
      <c r="D16" s="32" t="str">
        <f>'SERINA 2013'!F25</f>
        <v>A003577</v>
      </c>
      <c r="E16" s="50" t="str">
        <f>'SERINA 2013'!E25</f>
        <v>CASSANI ELIA</v>
      </c>
      <c r="F16" s="32" t="s">
        <v>158</v>
      </c>
      <c r="G16" s="32" t="str">
        <f>'SERINA 2013'!J25</f>
        <v>02S2343</v>
      </c>
      <c r="H16" s="32" t="str">
        <f>'SERINA 2013'!I25</f>
        <v>TEAM BRAMATI</v>
      </c>
      <c r="I16" s="33" t="s">
        <v>30</v>
      </c>
      <c r="K16" s="32" t="s">
        <v>32</v>
      </c>
      <c r="L16" s="33" t="s">
        <v>33</v>
      </c>
      <c r="M16" s="35">
        <v>0.0004951388888888888</v>
      </c>
      <c r="N16" s="35">
        <v>0.0006553240740740741</v>
      </c>
      <c r="O16" s="36">
        <f t="shared" si="0"/>
        <v>0.0004951388888888888</v>
      </c>
      <c r="P16" s="37">
        <f t="shared" si="1"/>
        <v>2</v>
      </c>
      <c r="Q16" s="37">
        <f t="shared" si="2"/>
        <v>8</v>
      </c>
      <c r="R16" s="38">
        <f t="shared" si="3"/>
        <v>3</v>
      </c>
    </row>
    <row r="17" spans="1:18" s="34" customFormat="1" ht="21" customHeight="1">
      <c r="A17" s="42">
        <f>'SERINA 2013'!D30</f>
        <v>143</v>
      </c>
      <c r="B17" s="40">
        <f>'SERINA 2013'!B30</f>
        <v>0.632986111111111</v>
      </c>
      <c r="C17" s="40">
        <f>'SERINA 2013'!C30</f>
        <v>0.688541666666667</v>
      </c>
      <c r="D17" s="32" t="str">
        <f>'SERINA 2013'!F30</f>
        <v>805386V</v>
      </c>
      <c r="E17" s="50" t="str">
        <f>'SERINA 2013'!E30</f>
        <v>BELOTTI ANDREA</v>
      </c>
      <c r="F17" s="32" t="s">
        <v>158</v>
      </c>
      <c r="G17" s="32" t="str">
        <f>'SERINA 2013'!J30</f>
        <v>02B2037</v>
      </c>
      <c r="H17" s="32" t="str">
        <f>'SERINA 2013'!I30</f>
        <v>GRUPPO ALPINISTICO NEMBRESE MTB</v>
      </c>
      <c r="I17" s="33" t="s">
        <v>30</v>
      </c>
      <c r="K17" s="32" t="s">
        <v>32</v>
      </c>
      <c r="L17" s="33" t="s">
        <v>33</v>
      </c>
      <c r="M17" s="35">
        <v>0.0005317129629629629</v>
      </c>
      <c r="N17" s="35">
        <v>0.0005420138888888889</v>
      </c>
      <c r="O17" s="36">
        <f t="shared" si="0"/>
        <v>0.0005317129629629629</v>
      </c>
      <c r="P17" s="37">
        <f t="shared" si="1"/>
        <v>3</v>
      </c>
      <c r="Q17" s="37">
        <f t="shared" si="2"/>
        <v>3</v>
      </c>
      <c r="R17" s="38">
        <f t="shared" si="3"/>
        <v>4</v>
      </c>
    </row>
    <row r="18" spans="1:18" s="34" customFormat="1" ht="21" customHeight="1">
      <c r="A18" s="42">
        <f>'SERINA 2013'!D26</f>
        <v>147</v>
      </c>
      <c r="B18" s="40">
        <f>'SERINA 2013'!B26</f>
        <v>0.6315972222222223</v>
      </c>
      <c r="C18" s="40">
        <f>'SERINA 2013'!C26</f>
        <v>0.6871527777777778</v>
      </c>
      <c r="D18" s="32" t="str">
        <f>'SERINA 2013'!F26</f>
        <v>704765J</v>
      </c>
      <c r="E18" s="50" t="str">
        <f>'SERINA 2013'!E26</f>
        <v>TOMASONI ANDREA</v>
      </c>
      <c r="F18" s="32" t="s">
        <v>158</v>
      </c>
      <c r="G18" s="32" t="str">
        <f>'SERINA 2013'!J26</f>
        <v>02V3377</v>
      </c>
      <c r="H18" s="32" t="str">
        <f>'SERINA 2013'!I26</f>
        <v>SCUOLA MTB SAN PAOLO D'ARGON</v>
      </c>
      <c r="I18" s="33" t="s">
        <v>30</v>
      </c>
      <c r="K18" s="32" t="s">
        <v>32</v>
      </c>
      <c r="L18" s="33" t="s">
        <v>33</v>
      </c>
      <c r="M18" s="35">
        <v>0.0005416666666666666</v>
      </c>
      <c r="N18" s="35">
        <v>0.0005636574074074075</v>
      </c>
      <c r="O18" s="36">
        <f t="shared" si="0"/>
        <v>0.0005416666666666666</v>
      </c>
      <c r="P18" s="37">
        <f t="shared" si="1"/>
        <v>4</v>
      </c>
      <c r="Q18" s="37">
        <f t="shared" si="2"/>
        <v>5</v>
      </c>
      <c r="R18" s="38">
        <f t="shared" si="3"/>
        <v>5</v>
      </c>
    </row>
    <row r="19" spans="1:18" s="34" customFormat="1" ht="21" customHeight="1">
      <c r="A19" s="42">
        <f>'SERINA 2013'!D29</f>
        <v>144</v>
      </c>
      <c r="B19" s="40">
        <f>'SERINA 2013'!B29</f>
        <v>0.632638888888889</v>
      </c>
      <c r="C19" s="40">
        <f>'SERINA 2013'!C29</f>
        <v>0.688194444444445</v>
      </c>
      <c r="D19" s="32" t="str">
        <f>'SERINA 2013'!F29</f>
        <v>979404D</v>
      </c>
      <c r="E19" s="50" t="str">
        <f>'SERINA 2013'!E29</f>
        <v>BRAMATI ALESSANDRO</v>
      </c>
      <c r="F19" s="32" t="s">
        <v>158</v>
      </c>
      <c r="G19" s="32" t="str">
        <f>'SERINA 2013'!J29</f>
        <v>02S2343</v>
      </c>
      <c r="H19" s="32" t="str">
        <f>'SERINA 2013'!I29</f>
        <v>TEAM BRAMATI</v>
      </c>
      <c r="I19" s="33" t="s">
        <v>30</v>
      </c>
      <c r="K19" s="32" t="s">
        <v>32</v>
      </c>
      <c r="L19" s="33" t="s">
        <v>33</v>
      </c>
      <c r="M19" s="35">
        <v>0.000545138888888889</v>
      </c>
      <c r="N19" s="35">
        <v>0.0005628472222222223</v>
      </c>
      <c r="O19" s="36">
        <f t="shared" si="0"/>
        <v>0.000545138888888889</v>
      </c>
      <c r="P19" s="37">
        <f t="shared" si="1"/>
        <v>5</v>
      </c>
      <c r="Q19" s="37">
        <f t="shared" si="2"/>
        <v>4</v>
      </c>
      <c r="R19" s="38">
        <f t="shared" si="3"/>
        <v>6</v>
      </c>
    </row>
    <row r="20" spans="1:18" s="34" customFormat="1" ht="21" customHeight="1">
      <c r="A20" s="42">
        <f>'SERINA 2013'!D28</f>
        <v>145</v>
      </c>
      <c r="B20" s="40">
        <f>'SERINA 2013'!B28</f>
        <v>0.632291666666667</v>
      </c>
      <c r="C20" s="40">
        <f>'SERINA 2013'!C28</f>
        <v>0.687847222222222</v>
      </c>
      <c r="D20" s="32" t="str">
        <f>'SERINA 2013'!F28</f>
        <v>806603G</v>
      </c>
      <c r="E20" s="50" t="str">
        <f>'SERINA 2013'!E28</f>
        <v>BRENA ALBERTO</v>
      </c>
      <c r="F20" s="32" t="s">
        <v>158</v>
      </c>
      <c r="G20" s="32" t="str">
        <f>'SERINA 2013'!J28</f>
        <v>02V3377</v>
      </c>
      <c r="H20" s="32" t="str">
        <f>'SERINA 2013'!I28</f>
        <v>SCUOLA MTB SAN PAOLO D'ARGON</v>
      </c>
      <c r="I20" s="33" t="s">
        <v>30</v>
      </c>
      <c r="K20" s="32" t="s">
        <v>32</v>
      </c>
      <c r="L20" s="33" t="s">
        <v>33</v>
      </c>
      <c r="M20" s="35">
        <v>0.0006671296296296296</v>
      </c>
      <c r="N20" s="35">
        <v>0.0005928240740740741</v>
      </c>
      <c r="O20" s="36">
        <f t="shared" si="0"/>
        <v>0.0005928240740740741</v>
      </c>
      <c r="P20" s="37">
        <f t="shared" si="1"/>
        <v>8</v>
      </c>
      <c r="Q20" s="37">
        <f t="shared" si="2"/>
        <v>6</v>
      </c>
      <c r="R20" s="38">
        <f t="shared" si="3"/>
        <v>7</v>
      </c>
    </row>
    <row r="21" spans="1:18" s="34" customFormat="1" ht="21" customHeight="1">
      <c r="A21" s="42">
        <f>'SERINA 2013'!D27</f>
        <v>146</v>
      </c>
      <c r="B21" s="40">
        <f>'SERINA 2013'!B27</f>
        <v>0.631944444444445</v>
      </c>
      <c r="C21" s="40">
        <f>'SERINA 2013'!C27</f>
        <v>0.6875</v>
      </c>
      <c r="D21" s="32" t="str">
        <f>'SERINA 2013'!F27</f>
        <v>999448D</v>
      </c>
      <c r="E21" s="50" t="str">
        <f>'SERINA 2013'!E27</f>
        <v>FERRERO JURY</v>
      </c>
      <c r="F21" s="32" t="s">
        <v>158</v>
      </c>
      <c r="G21" s="32" t="str">
        <f>'SERINA 2013'!J27</f>
        <v>02W0153</v>
      </c>
      <c r="H21" s="32" t="str">
        <f>'SERINA 2013'!I27</f>
        <v>VILLESE</v>
      </c>
      <c r="I21" s="33" t="s">
        <v>30</v>
      </c>
      <c r="K21" s="32" t="s">
        <v>32</v>
      </c>
      <c r="L21" s="33" t="s">
        <v>33</v>
      </c>
      <c r="M21" s="35">
        <v>0.0006642361111111111</v>
      </c>
      <c r="N21" s="35">
        <v>0.0006546296296296296</v>
      </c>
      <c r="O21" s="36">
        <f t="shared" si="0"/>
        <v>0.0006546296296296296</v>
      </c>
      <c r="P21" s="37">
        <f t="shared" si="1"/>
        <v>7</v>
      </c>
      <c r="Q21" s="37">
        <f t="shared" si="2"/>
        <v>7</v>
      </c>
      <c r="R21" s="38">
        <f t="shared" si="3"/>
        <v>8</v>
      </c>
    </row>
    <row r="22" spans="1:18" s="34" customFormat="1" ht="21" customHeight="1">
      <c r="A22" s="42"/>
      <c r="B22" s="40"/>
      <c r="C22" s="41"/>
      <c r="D22" s="32"/>
      <c r="E22" s="32"/>
      <c r="F22" s="32" t="s">
        <v>158</v>
      </c>
      <c r="G22" s="32"/>
      <c r="H22" s="32"/>
      <c r="I22" s="33" t="s">
        <v>30</v>
      </c>
      <c r="K22" s="32" t="s">
        <v>32</v>
      </c>
      <c r="L22" s="33" t="s">
        <v>33</v>
      </c>
      <c r="M22" s="35"/>
      <c r="N22" s="35"/>
      <c r="O22" s="36">
        <f t="shared" si="0"/>
      </c>
      <c r="P22" s="37" t="str">
        <f t="shared" si="1"/>
        <v>-</v>
      </c>
      <c r="Q22" s="37" t="str">
        <f t="shared" si="2"/>
        <v>-</v>
      </c>
      <c r="R22" s="38" t="str">
        <f t="shared" si="3"/>
        <v>-</v>
      </c>
    </row>
    <row r="23" spans="1:18" s="34" customFormat="1" ht="21" customHeight="1">
      <c r="A23" s="42"/>
      <c r="B23" s="40"/>
      <c r="C23" s="41"/>
      <c r="D23" s="32"/>
      <c r="E23" s="32"/>
      <c r="F23" s="32" t="s">
        <v>158</v>
      </c>
      <c r="G23" s="32"/>
      <c r="H23" s="32"/>
      <c r="I23" s="33" t="s">
        <v>30</v>
      </c>
      <c r="K23" s="32" t="s">
        <v>32</v>
      </c>
      <c r="L23" s="33" t="s">
        <v>33</v>
      </c>
      <c r="M23" s="35"/>
      <c r="N23" s="35"/>
      <c r="O23" s="36">
        <f t="shared" si="0"/>
      </c>
      <c r="P23" s="37" t="str">
        <f t="shared" si="1"/>
        <v>-</v>
      </c>
      <c r="Q23" s="37" t="str">
        <f t="shared" si="2"/>
        <v>-</v>
      </c>
      <c r="R23" s="38" t="str">
        <f t="shared" si="3"/>
        <v>-</v>
      </c>
    </row>
    <row r="24" spans="1:18" s="34" customFormat="1" ht="21" customHeight="1">
      <c r="A24" s="42"/>
      <c r="B24" s="40"/>
      <c r="C24" s="41"/>
      <c r="D24" s="32"/>
      <c r="E24" s="32"/>
      <c r="F24" s="32" t="s">
        <v>158</v>
      </c>
      <c r="G24" s="32"/>
      <c r="H24" s="32"/>
      <c r="I24" s="33" t="s">
        <v>30</v>
      </c>
      <c r="K24" s="32" t="s">
        <v>32</v>
      </c>
      <c r="L24" s="33" t="s">
        <v>33</v>
      </c>
      <c r="M24" s="35"/>
      <c r="N24" s="35"/>
      <c r="O24" s="36">
        <f t="shared" si="0"/>
      </c>
      <c r="P24" s="37" t="str">
        <f t="shared" si="1"/>
        <v>-</v>
      </c>
      <c r="Q24" s="37" t="str">
        <f t="shared" si="2"/>
        <v>-</v>
      </c>
      <c r="R24" s="38" t="str">
        <f t="shared" si="3"/>
        <v>-</v>
      </c>
    </row>
    <row r="25" spans="1:18" s="34" customFormat="1" ht="21" customHeight="1">
      <c r="A25" s="42"/>
      <c r="B25" s="41"/>
      <c r="C25" s="41"/>
      <c r="D25" s="32"/>
      <c r="E25" s="32"/>
      <c r="F25" s="32" t="s">
        <v>158</v>
      </c>
      <c r="G25" s="32"/>
      <c r="H25" s="32"/>
      <c r="I25" s="33" t="s">
        <v>30</v>
      </c>
      <c r="K25" s="32" t="s">
        <v>32</v>
      </c>
      <c r="L25" s="33" t="s">
        <v>33</v>
      </c>
      <c r="M25" s="35"/>
      <c r="N25" s="35"/>
      <c r="O25" s="36">
        <f t="shared" si="0"/>
      </c>
      <c r="P25" s="37" t="str">
        <f t="shared" si="1"/>
        <v>-</v>
      </c>
      <c r="Q25" s="37" t="str">
        <f t="shared" si="2"/>
        <v>-</v>
      </c>
      <c r="R25" s="38" t="str">
        <f t="shared" si="3"/>
        <v>-</v>
      </c>
    </row>
    <row r="27" spans="13:14" ht="12.75">
      <c r="M27" s="35"/>
      <c r="N27" s="35"/>
    </row>
  </sheetData>
  <sheetProtection password="CC39" sheet="1"/>
  <mergeCells count="4">
    <mergeCell ref="E1:M1"/>
    <mergeCell ref="E5:L5"/>
    <mergeCell ref="M12:O12"/>
    <mergeCell ref="P12:R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Bruno</cp:lastModifiedBy>
  <cp:lastPrinted>2013-07-14T16:42:57Z</cp:lastPrinted>
  <dcterms:created xsi:type="dcterms:W3CDTF">2013-07-14T01:58:45Z</dcterms:created>
  <dcterms:modified xsi:type="dcterms:W3CDTF">2013-07-15T19:21:36Z</dcterms:modified>
  <cp:category/>
  <cp:version/>
  <cp:contentType/>
  <cp:contentStatus/>
</cp:coreProperties>
</file>